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60" yWindow="15" windowWidth="15255" windowHeight="12795" tabRatio="647" activeTab="4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</workbook>
</file>

<file path=xl/calcChain.xml><?xml version="1.0" encoding="utf-8"?>
<calcChain xmlns="http://schemas.openxmlformats.org/spreadsheetml/2006/main">
  <c r="E39" i="7" l="1"/>
  <c r="F39" i="7"/>
  <c r="G39" i="7"/>
  <c r="H39" i="7"/>
  <c r="I39" i="7"/>
  <c r="D39" i="7"/>
  <c r="F19" i="7"/>
  <c r="F13" i="7" l="1"/>
  <c r="F14" i="7"/>
  <c r="F15" i="7"/>
  <c r="F16" i="7"/>
  <c r="F17" i="7"/>
  <c r="F18" i="7"/>
  <c r="E11" i="8" l="1"/>
  <c r="E10" i="8"/>
  <c r="E9" i="8"/>
  <c r="E8" i="8"/>
  <c r="E16" i="7" l="1"/>
  <c r="E17" i="7" s="1"/>
  <c r="E18" i="7" s="1"/>
  <c r="E19" i="7" s="1"/>
  <c r="F12" i="7" l="1"/>
  <c r="F11" i="7"/>
  <c r="F10" i="7"/>
  <c r="F9" i="7"/>
  <c r="E9" i="7"/>
  <c r="E10" i="7" s="1"/>
  <c r="E11" i="7" s="1"/>
  <c r="E12" i="7" s="1"/>
  <c r="E13" i="7" s="1"/>
  <c r="E14" i="7" s="1"/>
</calcChain>
</file>

<file path=xl/sharedStrings.xml><?xml version="1.0" encoding="utf-8"?>
<sst xmlns="http://schemas.openxmlformats.org/spreadsheetml/2006/main" count="461" uniqueCount="234">
  <si>
    <t>Variación respecto do mes anterior</t>
  </si>
  <si>
    <t>Ano do contrato</t>
  </si>
  <si>
    <t>Variación sobre ano anterior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</si>
  <si>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</si>
  <si>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</si>
  <si>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</si>
  <si>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</si>
  <si>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</si>
  <si>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</si>
  <si>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</si>
  <si>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</si>
  <si>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</si>
  <si>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</si>
  <si>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</si>
  <si>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</si>
  <si>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</si>
  <si>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Febreiro</t>
  </si>
  <si>
    <t>Marzo</t>
  </si>
  <si>
    <t>Abril</t>
  </si>
  <si>
    <t>Maio</t>
  </si>
  <si>
    <t>Xuño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</si>
  <si>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</si>
  <si>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</si>
  <si>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</si>
  <si>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</si>
  <si>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</si>
  <si>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Mes do</t>
  </si>
  <si>
    <t>depósito</t>
  </si>
  <si>
    <t>Ano do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</si>
  <si>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</si>
  <si>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</si>
  <si>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</si>
  <si>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</si>
  <si>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</si>
  <si>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</si>
  <si>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</si>
  <si>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</si>
  <si>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</si>
  <si>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</si>
  <si>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</si>
  <si>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</si>
  <si>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Nº de fianzas (2017)</t>
  </si>
  <si>
    <t>Total</t>
  </si>
  <si>
    <t>Número de fianzas depositadas no ano 2018 por mes do depósito e ano do contrato</t>
  </si>
  <si>
    <t>Nº de fianzas (2018*)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</si>
  <si>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</si>
  <si>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</si>
  <si>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</si>
  <si>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</si>
  <si>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</si>
  <si>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</si>
  <si>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</si>
  <si>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Xullo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</si>
  <si>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</si>
  <si>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</si>
  <si>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</si>
  <si>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</si>
  <si>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</si>
  <si>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</si>
  <si>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</si>
  <si>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</si>
  <si>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</si>
  <si>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</si>
  <si>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</si>
  <si>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</si>
  <si>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</si>
  <si>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</si>
  <si>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</si>
  <si>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</si>
  <si>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</si>
  <si>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</si>
  <si>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</si>
  <si>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</si>
  <si>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</si>
  <si>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</si>
  <si>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</si>
  <si>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</si>
  <si>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</si>
  <si>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</si>
  <si>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</si>
  <si>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</si>
  <si>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</si>
  <si>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</si>
  <si>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</si>
  <si>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</si>
  <si>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</si>
  <si>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</si>
  <si>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</si>
  <si>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</si>
  <si>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</si>
  <si>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</si>
  <si>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</si>
  <si>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</si>
  <si>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</si>
  <si>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</si>
  <si>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</si>
  <si>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</si>
  <si>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</si>
  <si>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</si>
  <si>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</si>
  <si>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</si>
  <si>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</si>
  <si>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</si>
  <si>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</si>
  <si>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</si>
  <si>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</si>
  <si>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</si>
  <si>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</si>
  <si>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</si>
  <si>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</si>
  <si>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</si>
  <si>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</si>
  <si>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</si>
  <si>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</si>
  <si>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</si>
  <si>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</si>
  <si>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</si>
  <si>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</si>
  <si>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</si>
  <si>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</si>
  <si>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</si>
  <si>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</si>
  <si>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</si>
  <si>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</si>
  <si>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</si>
  <si>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</si>
  <si>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</si>
  <si>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</si>
  <si>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</si>
  <si>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</si>
  <si>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</si>
  <si>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</si>
  <si>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</si>
  <si>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</si>
  <si>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</si>
  <si>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</si>
  <si>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</si>
  <si>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</si>
  <si>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</si>
  <si>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</si>
  <si>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</si>
  <si>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</si>
  <si>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</si>
  <si>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</si>
  <si>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</si>
  <si>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</si>
  <si>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</si>
  <si>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</si>
  <si>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</si>
  <si>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</si>
  <si>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</si>
  <si>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</si>
  <si>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</si>
  <si>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</si>
  <si>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</si>
  <si>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</si>
  <si>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</si>
  <si>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</si>
  <si>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</si>
  <si>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</si>
  <si>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</si>
  <si>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</si>
  <si>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</si>
  <si>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</si>
  <si>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</si>
  <si>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</si>
  <si>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</si>
  <si>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</si>
  <si>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</si>
  <si>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</si>
  <si>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</si>
  <si>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</si>
  <si>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</si>
  <si>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</si>
  <si>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</si>
  <si>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</si>
  <si>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</si>
  <si>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</si>
  <si>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</si>
  <si>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</si>
  <si>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</si>
  <si>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</si>
  <si>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</si>
  <si>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</si>
  <si>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</si>
  <si>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</si>
  <si>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</si>
  <si>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</si>
  <si>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</si>
  <si>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</si>
  <si>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</si>
  <si>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Agosto</t>
  </si>
  <si>
    <t>Setembro</t>
  </si>
  <si>
    <t>Nº de fianzas (2016)</t>
  </si>
  <si>
    <t>Importe medio (2016) (€)</t>
  </si>
  <si>
    <t>Nº de fianzas (2015)</t>
  </si>
  <si>
    <t>Importe medio (2015) (€)</t>
  </si>
  <si>
    <t>Nº de fianzas (2014)</t>
  </si>
  <si>
    <t>Importe medio (2014) (€)</t>
  </si>
  <si>
    <t>Número e importe medio das fianzas depositadas dos contratos asinados en 2016-2014* nos grandes concellos</t>
  </si>
  <si>
    <t>*Ata 31.12.2017</t>
  </si>
  <si>
    <t>2016*</t>
  </si>
  <si>
    <t>2015*</t>
  </si>
  <si>
    <t>2014*</t>
  </si>
  <si>
    <t>Nº concellos</t>
  </si>
  <si>
    <t>Nº depósitos</t>
  </si>
  <si>
    <t>Renta media (€)</t>
  </si>
  <si>
    <t>* Ata 31.12.2017</t>
  </si>
  <si>
    <t>Número e importe medio das fianzas depositadas dos contratos asinados en 2016-2014* nos concellos</t>
  </si>
  <si>
    <t>Outubro</t>
  </si>
  <si>
    <t>Novembro</t>
  </si>
  <si>
    <t>Decembro</t>
  </si>
  <si>
    <t>*** FIANZAS POR MES DO DEPÓSITO (Decembro de 2018) ***</t>
  </si>
  <si>
    <t>*** FIANZAS DEPOSITADAS (Decembro de 2018) ***</t>
  </si>
  <si>
    <t>*** FIANZAS POR DATA DO CONTRATO (Decembro de 2018) ***</t>
  </si>
  <si>
    <t>Número e importe medio das fianzas depositadas no ano 2018 por mes do depósito</t>
  </si>
  <si>
    <t>Ano do depósito</t>
  </si>
  <si>
    <t>Número de contratos asinados nos anos 2014-2018 por importe mensual</t>
  </si>
  <si>
    <t>Número e importe medio dos contratos asinados en 2018 no concello de Vigo por códigos postais</t>
  </si>
  <si>
    <t>Número e importe medio dos contratos asinados en 2018 no concello de Santiago por códigos postais</t>
  </si>
  <si>
    <t>Número e importe medio dos contratos asinados en 2018 no concello de Pontevedra por códigos postais</t>
  </si>
  <si>
    <t>Número e importe medio dos contratos asinados en 2018 no concello de Ourense por códigos postais</t>
  </si>
  <si>
    <t>Número e importe medio dos contratos asinados en 2018 no concello de Lugo por códigos postais</t>
  </si>
  <si>
    <t>Número e importe medio dos contratos asinados en 2018 no concello de Ferrol por códigos postais</t>
  </si>
  <si>
    <t>Nº de fianzas (2018)</t>
  </si>
  <si>
    <t>*** FIANZAS NOS GRANDES CONCELLOS (Decembro de 2018) ***</t>
  </si>
  <si>
    <t>Número e importe medio das fianzas depositadas dos contratos asinados en 2018 nos grandes concellos</t>
  </si>
  <si>
    <t>Número e importe medio das fianzas depositadas dos contratos asinados en 2017 nos grandes concellos</t>
  </si>
  <si>
    <t>Número e importe medio dos contratos asinados en 2018 no concello de A Coruña por códigos postais</t>
  </si>
  <si>
    <t>*** FIANZAS NOS CONCELLOS (Decembro de 2018) ***</t>
  </si>
  <si>
    <t>Número e importe medio das fianzas depositadas dos contratos asinados en 2018 nos concellos</t>
  </si>
  <si>
    <t>Número e importe medio das fianzas depositadas dos contratos asinados en 2017 nos concellos</t>
  </si>
  <si>
    <t>20.001-50.000</t>
  </si>
  <si>
    <t>5.001-20.000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</si>
</sst>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1" xfId="0" applyFont="1" applyFill="1" applyBorder="1" applyAlignment="1">
      <alignment wrapText="1"/>
    </xf>
    <xf numFmtId="3" fontId="0" fillId="2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1" fillId="0" borderId="0" xfId="0" applyFont="1" applyBorder="1"/>
    <xf numFmtId="0" fontId="3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2" borderId="1" xfId="0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3" fontId="0" fillId="2" borderId="1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1" xfId="0" applyNumberFormat="1" applyFill="1" applyBorder="1"/>
    <xf numFmtId="0" fontId="0" fillId="0" borderId="0" xfId="0" applyFill="1"/>
    <xf numFmtId="3" fontId="0" fillId="0" borderId="0" xfId="0" applyNumberFormat="1"/>
    <xf numFmtId="0" fontId="0" fillId="0" borderId="0" xfId="0" applyFill="1" applyBorder="1"/>
    <xf numFmtId="0" fontId="4" fillId="5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0" fontId="5" fillId="5" borderId="1" xfId="0" applyFont="1" applyFill="1" applyBorder="1"/>
    <xf numFmtId="3" fontId="5" fillId="0" borderId="0" xfId="0" applyNumberFormat="1" applyFont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0" fontId="0" fillId="2" borderId="1" xfId="0" applyFont="1" applyFill="1" applyBorder="1"/>
    <xf numFmtId="10" fontId="0" fillId="2" borderId="1" xfId="0" applyNumberFormat="1" applyFont="1" applyFill="1" applyBorder="1"/>
    <xf numFmtId="164" fontId="0" fillId="2" borderId="1" xfId="0" applyNumberFormat="1" applyFont="1" applyFill="1" applyBorder="1"/>
    <xf numFmtId="3" fontId="4" fillId="5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8" borderId="1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8" borderId="1" xfId="0" applyFont="1" applyFill="1" applyBorder="1"/>
    <xf numFmtId="0" fontId="0" fillId="2" borderId="0" xfId="0" applyFill="1"/>
    <xf numFmtId="4" fontId="0" fillId="2" borderId="1" xfId="0" applyNumberFormat="1" applyFill="1" applyBorder="1"/>
    <xf numFmtId="3" fontId="0" fillId="2" borderId="1" xfId="0" applyNumberFormat="1" applyFill="1" applyBorder="1" applyAlignment="1">
      <alignment horizontal="right" vertical="top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B23" sqref="B23"/>
    </sheetView>
  </sheetViews>
  <sheetFormatPr baseColWidth="10" defaultColWidth="9.140625" defaultRowHeight="15" x14ac:dyDescent="0.25"/>
  <cols>
    <col min="1" max="1" width="5.28515625" style="23" customWidth="1"/>
    <col min="2" max="2" width="105.5703125" style="23" customWidth="1"/>
    <col min="3" max="3" width="11.5703125" style="23" customWidth="1"/>
    <col min="4" max="10" width="10.7109375" style="23" customWidth="1"/>
    <col min="11" max="11" width="8.42578125" style="23" customWidth="1"/>
    <col min="12" max="12" width="6.140625" style="23" customWidth="1"/>
    <col min="13" max="22" width="7" style="23" customWidth="1"/>
    <col min="23" max="1026" width="10.7109375" style="23" customWidth="1"/>
    <col min="1027" max="16384" width="9.140625" style="23"/>
  </cols>
  <sheetData>
    <row r="1" spans="1:7" x14ac:dyDescent="0.25">
      <c r="A1" s="24" t="s">
        <v>213</v>
      </c>
    </row>
    <row r="3" spans="1:7" x14ac:dyDescent="0.25">
      <c r="A3" s="8" t="s">
        <v>51</v>
      </c>
    </row>
    <row r="4" spans="1:7" x14ac:dyDescent="0.25">
      <c r="B4" s="27" t="s">
        <v>23</v>
      </c>
    </row>
    <row r="5" spans="1:7" x14ac:dyDescent="0.25">
      <c r="B5" s="27" t="s">
        <v>24</v>
      </c>
    </row>
    <row r="6" spans="1:7" x14ac:dyDescent="0.25">
      <c r="B6" s="27" t="s">
        <v>182</v>
      </c>
      <c r="C6" s="25"/>
      <c r="D6" s="25"/>
      <c r="E6" s="25"/>
      <c r="F6" s="25"/>
      <c r="G6" s="25"/>
    </row>
    <row r="7" spans="1:7" x14ac:dyDescent="0.25">
      <c r="B7" s="27" t="s">
        <v>190</v>
      </c>
    </row>
    <row r="11" spans="1:7" x14ac:dyDescent="0.25">
      <c r="A11" s="8" t="s">
        <v>50</v>
      </c>
    </row>
    <row r="12" spans="1:7" ht="45" x14ac:dyDescent="0.25">
      <c r="B12" s="28" t="s">
        <v>48</v>
      </c>
    </row>
    <row r="13" spans="1:7" x14ac:dyDescent="0.25">
      <c r="B13" s="28"/>
    </row>
    <row r="14" spans="1:7" ht="60" x14ac:dyDescent="0.25">
      <c r="B14" s="28" t="s">
        <v>49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5" zoomScaleNormal="100" workbookViewId="0">
      <selection activeCell="B25" sqref="B25:I39"/>
    </sheetView>
  </sheetViews>
  <sheetFormatPr baseColWidth="10" defaultColWidth="9.140625" defaultRowHeight="15" x14ac:dyDescent="0.25"/>
  <cols>
    <col min="1" max="1" width="5.28515625" customWidth="1"/>
    <col min="2" max="2" width="10.7109375" customWidth="1"/>
    <col min="3" max="3" width="11.5703125" customWidth="1"/>
    <col min="4" max="10" width="10.7109375" customWidth="1"/>
    <col min="11" max="11" width="8.42578125" customWidth="1"/>
    <col min="12" max="12" width="6.140625" customWidth="1"/>
    <col min="13" max="22" width="7" customWidth="1"/>
    <col min="23" max="1026" width="10.7109375" customWidth="1"/>
  </cols>
  <sheetData>
    <row r="1" spans="1:9" x14ac:dyDescent="0.25">
      <c r="A1" s="1" t="s">
        <v>212</v>
      </c>
    </row>
    <row r="3" spans="1:9" x14ac:dyDescent="0.25">
      <c r="A3" s="8" t="s">
        <v>23</v>
      </c>
    </row>
    <row r="5" spans="1:9" x14ac:dyDescent="0.25">
      <c r="B5" s="8" t="s">
        <v>215</v>
      </c>
    </row>
    <row r="6" spans="1:9" x14ac:dyDescent="0.25">
      <c r="B6" s="7"/>
      <c r="C6" s="2"/>
      <c r="D6" s="2"/>
      <c r="E6" s="2"/>
      <c r="F6" s="2"/>
      <c r="G6" s="2"/>
    </row>
    <row r="7" spans="1:9" ht="60" x14ac:dyDescent="0.25">
      <c r="B7" s="9" t="s">
        <v>216</v>
      </c>
      <c r="C7" s="9" t="s">
        <v>25</v>
      </c>
      <c r="D7" s="9" t="s">
        <v>21</v>
      </c>
      <c r="E7" s="9" t="s">
        <v>39</v>
      </c>
      <c r="F7" s="9" t="s">
        <v>0</v>
      </c>
      <c r="G7" s="9" t="s">
        <v>14</v>
      </c>
    </row>
    <row r="8" spans="1:9" x14ac:dyDescent="0.25">
      <c r="B8" s="10">
        <v>2018</v>
      </c>
      <c r="C8" s="3" t="s">
        <v>15</v>
      </c>
      <c r="D8" s="4">
        <v>2163</v>
      </c>
      <c r="E8" s="4">
        <v>2163</v>
      </c>
      <c r="F8" s="5"/>
      <c r="G8" s="29">
        <v>390.7</v>
      </c>
      <c r="I8" s="23"/>
    </row>
    <row r="9" spans="1:9" x14ac:dyDescent="0.25">
      <c r="B9" s="10">
        <v>2018</v>
      </c>
      <c r="C9" s="5" t="s">
        <v>16</v>
      </c>
      <c r="D9" s="4">
        <v>2136</v>
      </c>
      <c r="E9" s="4">
        <f t="shared" ref="E9:E14" si="0">E8+D9</f>
        <v>4299</v>
      </c>
      <c r="F9" s="6">
        <f>(D9-D8)/D8</f>
        <v>-1.2482662968099861E-2</v>
      </c>
      <c r="G9" s="30">
        <v>390.8</v>
      </c>
      <c r="I9" s="23"/>
    </row>
    <row r="10" spans="1:9" x14ac:dyDescent="0.25">
      <c r="B10" s="10">
        <v>2018</v>
      </c>
      <c r="C10" s="5" t="s">
        <v>17</v>
      </c>
      <c r="D10" s="4">
        <v>2341</v>
      </c>
      <c r="E10" s="4">
        <f t="shared" si="0"/>
        <v>6640</v>
      </c>
      <c r="F10" s="6">
        <f>(D10-D9)/D9</f>
        <v>9.5973782771535579E-2</v>
      </c>
      <c r="G10" s="30">
        <v>398.3</v>
      </c>
      <c r="I10" s="23"/>
    </row>
    <row r="11" spans="1:9" x14ac:dyDescent="0.25">
      <c r="B11" s="10">
        <v>2018</v>
      </c>
      <c r="C11" s="5" t="s">
        <v>18</v>
      </c>
      <c r="D11" s="4">
        <v>2375</v>
      </c>
      <c r="E11" s="4">
        <f t="shared" si="0"/>
        <v>9015</v>
      </c>
      <c r="F11" s="6">
        <f>(D11-D10)/D10</f>
        <v>1.4523707817172148E-2</v>
      </c>
      <c r="G11" s="30">
        <v>390.8</v>
      </c>
    </row>
    <row r="12" spans="1:9" x14ac:dyDescent="0.25">
      <c r="B12" s="10">
        <v>2018</v>
      </c>
      <c r="C12" s="5" t="s">
        <v>19</v>
      </c>
      <c r="D12" s="4">
        <v>2565</v>
      </c>
      <c r="E12" s="4">
        <f t="shared" si="0"/>
        <v>11580</v>
      </c>
      <c r="F12" s="6">
        <f>(D12-D11)/D11</f>
        <v>0.08</v>
      </c>
      <c r="G12" s="30">
        <v>394.6</v>
      </c>
    </row>
    <row r="13" spans="1:9" x14ac:dyDescent="0.25">
      <c r="B13" s="10">
        <v>2018</v>
      </c>
      <c r="C13" s="5" t="s">
        <v>20</v>
      </c>
      <c r="D13" s="4">
        <v>2806</v>
      </c>
      <c r="E13" s="4">
        <f t="shared" si="0"/>
        <v>14386</v>
      </c>
      <c r="F13" s="6">
        <f t="shared" ref="F13:F19" si="1">(D13-D12)/D12</f>
        <v>9.3957115009746586E-2</v>
      </c>
      <c r="G13" s="30">
        <v>403</v>
      </c>
    </row>
    <row r="14" spans="1:9" s="23" customFormat="1" x14ac:dyDescent="0.25">
      <c r="B14" s="10">
        <v>2018</v>
      </c>
      <c r="C14" s="22" t="s">
        <v>52</v>
      </c>
      <c r="D14" s="26">
        <v>3276</v>
      </c>
      <c r="E14" s="26">
        <f t="shared" si="0"/>
        <v>17662</v>
      </c>
      <c r="F14" s="6">
        <f t="shared" si="1"/>
        <v>0.16749821810406273</v>
      </c>
      <c r="G14" s="30">
        <v>392.5</v>
      </c>
    </row>
    <row r="15" spans="1:9" s="23" customFormat="1" x14ac:dyDescent="0.25">
      <c r="B15" s="10">
        <v>2018</v>
      </c>
      <c r="C15" s="22" t="s">
        <v>191</v>
      </c>
      <c r="D15" s="26">
        <v>2690</v>
      </c>
      <c r="E15" s="26">
        <v>20352</v>
      </c>
      <c r="F15" s="6">
        <f t="shared" si="1"/>
        <v>-0.17887667887667888</v>
      </c>
      <c r="G15" s="30">
        <v>403.46</v>
      </c>
    </row>
    <row r="16" spans="1:9" s="23" customFormat="1" x14ac:dyDescent="0.25">
      <c r="B16" s="10">
        <v>2018</v>
      </c>
      <c r="C16" s="22" t="s">
        <v>192</v>
      </c>
      <c r="D16" s="26">
        <v>3726</v>
      </c>
      <c r="E16" s="26">
        <f>E15+D16</f>
        <v>24078</v>
      </c>
      <c r="F16" s="6">
        <f t="shared" si="1"/>
        <v>0.38513011152416354</v>
      </c>
      <c r="G16" s="30">
        <v>414.59</v>
      </c>
    </row>
    <row r="17" spans="2:11" s="23" customFormat="1" x14ac:dyDescent="0.25">
      <c r="B17" s="10">
        <v>2018</v>
      </c>
      <c r="C17" s="22" t="s">
        <v>209</v>
      </c>
      <c r="D17" s="26">
        <v>3208</v>
      </c>
      <c r="E17" s="26">
        <f>E16+D17</f>
        <v>27286</v>
      </c>
      <c r="F17" s="6">
        <f t="shared" si="1"/>
        <v>-0.13902308105206657</v>
      </c>
      <c r="G17" s="30">
        <v>406.91</v>
      </c>
    </row>
    <row r="18" spans="2:11" s="23" customFormat="1" x14ac:dyDescent="0.25">
      <c r="B18" s="10">
        <v>2018</v>
      </c>
      <c r="C18" s="22" t="s">
        <v>210</v>
      </c>
      <c r="D18" s="26">
        <v>2604</v>
      </c>
      <c r="E18" s="26">
        <f>E17+D18</f>
        <v>29890</v>
      </c>
      <c r="F18" s="6">
        <f t="shared" si="1"/>
        <v>-0.1882793017456359</v>
      </c>
      <c r="G18" s="30">
        <v>406.36</v>
      </c>
    </row>
    <row r="19" spans="2:11" s="23" customFormat="1" x14ac:dyDescent="0.25">
      <c r="B19" s="10">
        <v>2018</v>
      </c>
      <c r="C19" s="22" t="s">
        <v>211</v>
      </c>
      <c r="D19" s="26">
        <v>2274</v>
      </c>
      <c r="E19" s="26">
        <f>E18+D19</f>
        <v>32164</v>
      </c>
      <c r="F19" s="6">
        <f t="shared" si="1"/>
        <v>-0.12672811059907835</v>
      </c>
      <c r="G19" s="30">
        <v>409.44</v>
      </c>
    </row>
    <row r="20" spans="2:11" s="23" customFormat="1" x14ac:dyDescent="0.25"/>
    <row r="21" spans="2:11" s="23" customFormat="1" x14ac:dyDescent="0.25"/>
    <row r="23" spans="2:11" x14ac:dyDescent="0.25">
      <c r="B23" s="8" t="s">
        <v>43</v>
      </c>
    </row>
    <row r="24" spans="2:11" x14ac:dyDescent="0.25">
      <c r="B24" s="1"/>
    </row>
    <row r="25" spans="2:11" x14ac:dyDescent="0.25">
      <c r="B25" s="11" t="s">
        <v>28</v>
      </c>
      <c r="C25" s="11" t="s">
        <v>26</v>
      </c>
      <c r="D25" s="13"/>
      <c r="E25" s="14"/>
      <c r="F25" s="14" t="s">
        <v>1</v>
      </c>
      <c r="G25" s="14"/>
      <c r="H25" s="14"/>
      <c r="I25" s="15"/>
    </row>
    <row r="26" spans="2:11" x14ac:dyDescent="0.25">
      <c r="B26" s="12" t="s">
        <v>27</v>
      </c>
      <c r="C26" s="12" t="s">
        <v>27</v>
      </c>
      <c r="D26" s="16">
        <v>2018</v>
      </c>
      <c r="E26" s="16">
        <v>2017</v>
      </c>
      <c r="F26" s="16">
        <v>2016</v>
      </c>
      <c r="G26" s="16">
        <v>2015</v>
      </c>
      <c r="H26" s="16">
        <v>2014</v>
      </c>
      <c r="I26" s="16" t="s">
        <v>22</v>
      </c>
      <c r="K26" s="23"/>
    </row>
    <row r="27" spans="2:11" x14ac:dyDescent="0.25">
      <c r="B27" s="10">
        <v>2018</v>
      </c>
      <c r="C27" s="3" t="s">
        <v>15</v>
      </c>
      <c r="D27" s="4">
        <v>1421</v>
      </c>
      <c r="E27" s="4">
        <v>702</v>
      </c>
      <c r="F27" s="4">
        <v>11</v>
      </c>
      <c r="G27" s="4">
        <v>12</v>
      </c>
      <c r="H27" s="4">
        <v>4</v>
      </c>
      <c r="I27" s="4">
        <v>13</v>
      </c>
      <c r="K27" s="23"/>
    </row>
    <row r="28" spans="2:11" x14ac:dyDescent="0.25">
      <c r="B28" s="10">
        <v>2018</v>
      </c>
      <c r="C28" s="5" t="s">
        <v>16</v>
      </c>
      <c r="D28" s="4">
        <v>1948</v>
      </c>
      <c r="E28" s="4">
        <v>154</v>
      </c>
      <c r="F28" s="4">
        <v>17</v>
      </c>
      <c r="G28" s="4">
        <v>3</v>
      </c>
      <c r="H28" s="4">
        <v>4</v>
      </c>
      <c r="I28" s="4">
        <v>10</v>
      </c>
      <c r="K28" s="23"/>
    </row>
    <row r="29" spans="2:11" x14ac:dyDescent="0.25">
      <c r="B29" s="10">
        <v>2018</v>
      </c>
      <c r="C29" s="5" t="s">
        <v>17</v>
      </c>
      <c r="D29" s="4">
        <v>2199</v>
      </c>
      <c r="E29" s="4">
        <v>109</v>
      </c>
      <c r="F29" s="4">
        <v>18</v>
      </c>
      <c r="G29" s="4">
        <v>5</v>
      </c>
      <c r="H29" s="4">
        <v>4</v>
      </c>
      <c r="I29" s="4">
        <v>6</v>
      </c>
      <c r="K29" s="23"/>
    </row>
    <row r="30" spans="2:11" x14ac:dyDescent="0.25">
      <c r="B30" s="10">
        <v>2018</v>
      </c>
      <c r="C30" s="5" t="s">
        <v>18</v>
      </c>
      <c r="D30" s="4">
        <v>2159</v>
      </c>
      <c r="E30" s="4">
        <v>156</v>
      </c>
      <c r="F30" s="4">
        <v>32</v>
      </c>
      <c r="G30" s="4">
        <v>11</v>
      </c>
      <c r="H30" s="4">
        <v>7</v>
      </c>
      <c r="I30" s="4">
        <v>10</v>
      </c>
    </row>
    <row r="31" spans="2:11" x14ac:dyDescent="0.25">
      <c r="B31" s="10">
        <v>2018</v>
      </c>
      <c r="C31" s="5" t="s">
        <v>19</v>
      </c>
      <c r="D31" s="4">
        <v>2290</v>
      </c>
      <c r="E31" s="4">
        <v>176</v>
      </c>
      <c r="F31" s="4">
        <v>59</v>
      </c>
      <c r="G31" s="4">
        <v>15</v>
      </c>
      <c r="H31" s="4">
        <v>11</v>
      </c>
      <c r="I31" s="4">
        <v>14</v>
      </c>
    </row>
    <row r="32" spans="2:11" x14ac:dyDescent="0.25">
      <c r="B32" s="10">
        <v>2018</v>
      </c>
      <c r="C32" s="5" t="s">
        <v>20</v>
      </c>
      <c r="D32" s="4">
        <v>2536</v>
      </c>
      <c r="E32" s="4">
        <v>197</v>
      </c>
      <c r="F32" s="4">
        <v>39</v>
      </c>
      <c r="G32" s="4">
        <v>17</v>
      </c>
      <c r="H32" s="4">
        <v>10</v>
      </c>
      <c r="I32" s="4">
        <v>7</v>
      </c>
    </row>
    <row r="33" spans="2:10" s="23" customFormat="1" x14ac:dyDescent="0.25">
      <c r="B33" s="10">
        <v>2018</v>
      </c>
      <c r="C33" s="22" t="s">
        <v>52</v>
      </c>
      <c r="D33" s="26">
        <v>2960</v>
      </c>
      <c r="E33" s="26">
        <v>186</v>
      </c>
      <c r="F33" s="26">
        <v>51</v>
      </c>
      <c r="G33" s="26">
        <v>33</v>
      </c>
      <c r="H33" s="26">
        <v>21</v>
      </c>
      <c r="I33" s="26">
        <v>25</v>
      </c>
    </row>
    <row r="34" spans="2:10" s="23" customFormat="1" x14ac:dyDescent="0.25">
      <c r="B34" s="10">
        <v>2018</v>
      </c>
      <c r="C34" s="22" t="s">
        <v>191</v>
      </c>
      <c r="D34" s="26">
        <v>2599</v>
      </c>
      <c r="E34" s="26">
        <v>56</v>
      </c>
      <c r="F34" s="26">
        <v>20</v>
      </c>
      <c r="G34" s="26">
        <v>4</v>
      </c>
      <c r="H34" s="26">
        <v>3</v>
      </c>
      <c r="I34" s="26">
        <v>8</v>
      </c>
    </row>
    <row r="35" spans="2:10" s="23" customFormat="1" x14ac:dyDescent="0.25">
      <c r="B35" s="10">
        <v>2018</v>
      </c>
      <c r="C35" s="22" t="s">
        <v>192</v>
      </c>
      <c r="D35" s="26">
        <v>3645</v>
      </c>
      <c r="E35" s="26">
        <v>46</v>
      </c>
      <c r="F35" s="26">
        <v>16</v>
      </c>
      <c r="G35" s="26">
        <v>7</v>
      </c>
      <c r="H35" s="26">
        <v>4</v>
      </c>
      <c r="I35" s="26">
        <v>8</v>
      </c>
      <c r="J35" s="32"/>
    </row>
    <row r="36" spans="2:10" s="23" customFormat="1" x14ac:dyDescent="0.25">
      <c r="B36" s="10">
        <v>2018</v>
      </c>
      <c r="C36" s="22" t="s">
        <v>209</v>
      </c>
      <c r="D36" s="26">
        <v>3100</v>
      </c>
      <c r="E36" s="26">
        <v>53</v>
      </c>
      <c r="F36" s="26">
        <v>19</v>
      </c>
      <c r="G36" s="26">
        <v>14</v>
      </c>
      <c r="H36" s="26">
        <v>10</v>
      </c>
      <c r="I36" s="26">
        <v>12</v>
      </c>
      <c r="J36" s="32"/>
    </row>
    <row r="37" spans="2:10" s="23" customFormat="1" x14ac:dyDescent="0.25">
      <c r="B37" s="10">
        <v>2018</v>
      </c>
      <c r="C37" s="22" t="s">
        <v>210</v>
      </c>
      <c r="D37" s="26">
        <v>2521</v>
      </c>
      <c r="E37" s="26">
        <v>32</v>
      </c>
      <c r="F37" s="26">
        <v>28</v>
      </c>
      <c r="G37" s="26">
        <v>9</v>
      </c>
      <c r="H37" s="26">
        <v>3</v>
      </c>
      <c r="I37" s="26">
        <v>11</v>
      </c>
      <c r="J37" s="32"/>
    </row>
    <row r="38" spans="2:10" s="23" customFormat="1" x14ac:dyDescent="0.25">
      <c r="B38" s="10">
        <v>2018</v>
      </c>
      <c r="C38" s="22" t="s">
        <v>211</v>
      </c>
      <c r="D38" s="26">
        <v>2206</v>
      </c>
      <c r="E38" s="26">
        <v>29</v>
      </c>
      <c r="F38" s="26">
        <v>13</v>
      </c>
      <c r="G38" s="26">
        <v>5</v>
      </c>
      <c r="H38" s="26">
        <v>11</v>
      </c>
      <c r="I38" s="26">
        <v>10</v>
      </c>
      <c r="J38" s="32"/>
    </row>
    <row r="39" spans="2:10" x14ac:dyDescent="0.25">
      <c r="B39" s="10">
        <v>2018</v>
      </c>
      <c r="C39" s="5" t="s">
        <v>42</v>
      </c>
      <c r="D39" s="4">
        <f>SUM(D27:D38)</f>
        <v>29584</v>
      </c>
      <c r="E39" s="26">
        <f t="shared" ref="E39:I39" si="2">SUM(E27:E38)</f>
        <v>1896</v>
      </c>
      <c r="F39" s="26">
        <f t="shared" si="2"/>
        <v>323</v>
      </c>
      <c r="G39" s="26">
        <f t="shared" si="2"/>
        <v>135</v>
      </c>
      <c r="H39" s="26">
        <f t="shared" si="2"/>
        <v>92</v>
      </c>
      <c r="I39" s="26">
        <f t="shared" si="2"/>
        <v>134</v>
      </c>
    </row>
    <row r="41" spans="2:10" x14ac:dyDescent="0.25">
      <c r="B41" s="23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>
      <selection activeCell="M14" sqref="M14"/>
    </sheetView>
  </sheetViews>
  <sheetFormatPr baseColWidth="10" defaultColWidth="9.140625" defaultRowHeight="15" x14ac:dyDescent="0.25"/>
  <cols>
    <col min="1" max="1" width="5.28515625" customWidth="1"/>
    <col min="2" max="2" width="10.7109375" customWidth="1"/>
    <col min="3" max="6" width="10.7109375" style="23" customWidth="1"/>
    <col min="7" max="7" width="10.7109375" customWidth="1"/>
    <col min="8" max="13" width="10.7109375" style="23" customWidth="1"/>
    <col min="14" max="22" width="7" customWidth="1"/>
    <col min="23" max="1026" width="10.7109375" customWidth="1"/>
  </cols>
  <sheetData>
    <row r="1" spans="1:14" x14ac:dyDescent="0.25">
      <c r="A1" s="1" t="s">
        <v>214</v>
      </c>
    </row>
    <row r="3" spans="1:14" x14ac:dyDescent="0.25">
      <c r="A3" s="8" t="s">
        <v>24</v>
      </c>
    </row>
    <row r="5" spans="1:14" x14ac:dyDescent="0.25">
      <c r="B5" s="8" t="s">
        <v>30</v>
      </c>
    </row>
    <row r="7" spans="1:14" ht="45" x14ac:dyDescent="0.25">
      <c r="B7" s="9" t="s">
        <v>1</v>
      </c>
      <c r="C7" s="9" t="s">
        <v>29</v>
      </c>
      <c r="D7" s="9" t="s">
        <v>14</v>
      </c>
      <c r="E7" s="9" t="s">
        <v>2</v>
      </c>
    </row>
    <row r="8" spans="1:14" x14ac:dyDescent="0.25">
      <c r="B8" s="17">
        <v>2018</v>
      </c>
      <c r="C8" s="46">
        <v>29586</v>
      </c>
      <c r="D8" s="47">
        <v>402</v>
      </c>
      <c r="E8" s="48">
        <f>(D8-D9)/D9</f>
        <v>4.3586615093066175E-2</v>
      </c>
    </row>
    <row r="9" spans="1:14" x14ac:dyDescent="0.25">
      <c r="B9" s="17">
        <v>2017</v>
      </c>
      <c r="C9" s="46">
        <v>29485</v>
      </c>
      <c r="D9" s="49">
        <v>385.21</v>
      </c>
      <c r="E9" s="48">
        <f t="shared" ref="E9:E11" si="0">(D9-D10)/D10</f>
        <v>3.3427230046948302E-2</v>
      </c>
      <c r="G9" s="23"/>
      <c r="N9" s="23"/>
    </row>
    <row r="10" spans="1:14" x14ac:dyDescent="0.25">
      <c r="B10" s="17">
        <v>2016</v>
      </c>
      <c r="C10" s="46">
        <v>26598</v>
      </c>
      <c r="D10" s="49">
        <v>372.75</v>
      </c>
      <c r="E10" s="48">
        <f t="shared" si="0"/>
        <v>-1.5165526169779939E-2</v>
      </c>
      <c r="G10" s="23"/>
    </row>
    <row r="11" spans="1:14" x14ac:dyDescent="0.25">
      <c r="B11" s="17">
        <v>2015</v>
      </c>
      <c r="C11" s="46">
        <v>25606</v>
      </c>
      <c r="D11" s="49">
        <v>378.49</v>
      </c>
      <c r="E11" s="48">
        <f t="shared" si="0"/>
        <v>3.8324371776582981E-2</v>
      </c>
      <c r="G11" s="33"/>
      <c r="H11" s="33"/>
    </row>
    <row r="12" spans="1:14" x14ac:dyDescent="0.25">
      <c r="B12" s="17">
        <v>2014</v>
      </c>
      <c r="C12" s="46">
        <v>18445</v>
      </c>
      <c r="D12" s="49">
        <v>364.52</v>
      </c>
      <c r="E12" s="48"/>
      <c r="G12" s="33"/>
      <c r="H12" s="33"/>
    </row>
    <row r="14" spans="1:14" x14ac:dyDescent="0.25">
      <c r="B14" s="23"/>
    </row>
    <row r="18" spans="2:15" x14ac:dyDescent="0.25">
      <c r="B18" s="8" t="s">
        <v>217</v>
      </c>
    </row>
    <row r="20" spans="2:15" x14ac:dyDescent="0.25">
      <c r="B20" s="18"/>
      <c r="C20" s="65" t="s">
        <v>40</v>
      </c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2:15" ht="30" x14ac:dyDescent="0.25">
      <c r="B21" s="19" t="s">
        <v>13</v>
      </c>
      <c r="C21" s="9" t="s">
        <v>3</v>
      </c>
      <c r="D21" s="9" t="s">
        <v>4</v>
      </c>
      <c r="E21" s="9" t="s">
        <v>5</v>
      </c>
      <c r="F21" s="9" t="s">
        <v>6</v>
      </c>
      <c r="G21" s="9" t="s">
        <v>7</v>
      </c>
      <c r="H21" s="9" t="s">
        <v>8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31</v>
      </c>
      <c r="O21" s="23"/>
    </row>
    <row r="22" spans="2:15" x14ac:dyDescent="0.25">
      <c r="B22" s="17">
        <v>2018</v>
      </c>
      <c r="C22" s="20">
        <v>126</v>
      </c>
      <c r="D22" s="20">
        <v>869</v>
      </c>
      <c r="E22" s="20">
        <v>6866</v>
      </c>
      <c r="F22" s="20">
        <v>10819</v>
      </c>
      <c r="G22" s="20">
        <v>6374</v>
      </c>
      <c r="H22" s="20">
        <v>2641</v>
      </c>
      <c r="I22" s="20">
        <v>1022</v>
      </c>
      <c r="J22" s="20">
        <v>405</v>
      </c>
      <c r="K22" s="20">
        <v>183</v>
      </c>
      <c r="L22" s="20">
        <v>105</v>
      </c>
      <c r="M22" s="20">
        <v>176</v>
      </c>
      <c r="O22" s="23"/>
    </row>
    <row r="23" spans="2:15" x14ac:dyDescent="0.25">
      <c r="B23" s="17">
        <v>2017</v>
      </c>
      <c r="C23" s="20">
        <v>184</v>
      </c>
      <c r="D23" s="20">
        <v>1020</v>
      </c>
      <c r="E23" s="20">
        <v>7799</v>
      </c>
      <c r="F23" s="20">
        <v>11356</v>
      </c>
      <c r="G23" s="20">
        <v>5665</v>
      </c>
      <c r="H23" s="20">
        <v>2031</v>
      </c>
      <c r="I23" s="20">
        <v>782</v>
      </c>
      <c r="J23" s="20">
        <v>275</v>
      </c>
      <c r="K23" s="20">
        <v>158</v>
      </c>
      <c r="L23" s="20">
        <v>86</v>
      </c>
      <c r="M23" s="20">
        <v>158</v>
      </c>
      <c r="O23" s="23"/>
    </row>
    <row r="24" spans="2:15" x14ac:dyDescent="0.25">
      <c r="B24" s="17">
        <v>2016</v>
      </c>
      <c r="C24" s="20">
        <v>156</v>
      </c>
      <c r="D24" s="20">
        <v>1016</v>
      </c>
      <c r="E24" s="20">
        <v>7789</v>
      </c>
      <c r="F24" s="20">
        <v>10264</v>
      </c>
      <c r="G24" s="20">
        <v>4835</v>
      </c>
      <c r="H24" s="20">
        <v>1551</v>
      </c>
      <c r="I24" s="20">
        <v>516</v>
      </c>
      <c r="J24" s="20">
        <v>237</v>
      </c>
      <c r="K24" s="20">
        <v>99</v>
      </c>
      <c r="L24" s="20">
        <v>62</v>
      </c>
      <c r="M24" s="20">
        <v>86</v>
      </c>
      <c r="O24" s="23"/>
    </row>
    <row r="25" spans="2:15" x14ac:dyDescent="0.25">
      <c r="B25" s="17">
        <v>2015</v>
      </c>
      <c r="C25" s="20">
        <v>217</v>
      </c>
      <c r="D25" s="20">
        <v>1228</v>
      </c>
      <c r="E25" s="20">
        <v>7915</v>
      </c>
      <c r="F25" s="20">
        <v>9888</v>
      </c>
      <c r="G25" s="20">
        <v>4285</v>
      </c>
      <c r="H25" s="20">
        <v>1262</v>
      </c>
      <c r="I25" s="20">
        <v>415</v>
      </c>
      <c r="J25" s="20">
        <v>193</v>
      </c>
      <c r="K25" s="20">
        <v>88</v>
      </c>
      <c r="L25" s="20">
        <v>40</v>
      </c>
      <c r="M25" s="20">
        <v>80</v>
      </c>
      <c r="O25" s="23"/>
    </row>
    <row r="26" spans="2:15" x14ac:dyDescent="0.25">
      <c r="B26" s="17">
        <v>2014</v>
      </c>
      <c r="C26" s="20">
        <v>111</v>
      </c>
      <c r="D26" s="20">
        <v>756</v>
      </c>
      <c r="E26" s="20">
        <v>5658</v>
      </c>
      <c r="F26" s="20">
        <v>7203</v>
      </c>
      <c r="G26" s="20">
        <v>3279</v>
      </c>
      <c r="H26" s="20">
        <v>912</v>
      </c>
      <c r="I26" s="20">
        <v>316</v>
      </c>
      <c r="J26" s="20">
        <v>119</v>
      </c>
      <c r="K26" s="20">
        <v>44</v>
      </c>
      <c r="L26" s="20">
        <v>25</v>
      </c>
      <c r="M26" s="20">
        <v>33</v>
      </c>
    </row>
    <row r="34" spans="3:13" x14ac:dyDescent="0.25">
      <c r="C34"/>
      <c r="D34"/>
      <c r="E34"/>
      <c r="F34"/>
      <c r="H34"/>
      <c r="I34"/>
      <c r="J34"/>
      <c r="K34"/>
      <c r="L34"/>
      <c r="M34"/>
    </row>
    <row r="35" spans="3:13" x14ac:dyDescent="0.25">
      <c r="C35"/>
      <c r="D35"/>
      <c r="E35"/>
      <c r="F35"/>
      <c r="H35"/>
      <c r="I35"/>
      <c r="J35"/>
      <c r="K35"/>
      <c r="L35"/>
      <c r="M35"/>
    </row>
  </sheetData>
  <mergeCells count="1">
    <mergeCell ref="C20:M2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opLeftCell="A198" zoomScaleNormal="100" workbookViewId="0">
      <selection activeCell="B192" sqref="B192:G220"/>
    </sheetView>
  </sheetViews>
  <sheetFormatPr baseColWidth="10" defaultColWidth="9.140625" defaultRowHeight="15" x14ac:dyDescent="0.25"/>
  <cols>
    <col min="1" max="1" width="5.28515625" customWidth="1"/>
    <col min="2" max="2" width="10.7109375" customWidth="1"/>
    <col min="3" max="3" width="11.5703125" customWidth="1"/>
    <col min="4" max="10" width="10.7109375" customWidth="1"/>
    <col min="11" max="11" width="8.42578125" customWidth="1"/>
    <col min="12" max="12" width="6.140625" customWidth="1"/>
    <col min="13" max="22" width="7" customWidth="1"/>
    <col min="23" max="1026" width="10.7109375" customWidth="1"/>
  </cols>
  <sheetData>
    <row r="1" spans="1:6" x14ac:dyDescent="0.25">
      <c r="A1" s="1" t="s">
        <v>225</v>
      </c>
    </row>
    <row r="3" spans="1:6" s="23" customFormat="1" x14ac:dyDescent="0.25">
      <c r="A3" s="8" t="s">
        <v>50</v>
      </c>
    </row>
    <row r="4" spans="1:6" s="23" customFormat="1" x14ac:dyDescent="0.25">
      <c r="B4" s="23" t="s">
        <v>187</v>
      </c>
    </row>
    <row r="5" spans="1:6" s="23" customFormat="1" x14ac:dyDescent="0.25">
      <c r="B5" s="23" t="s">
        <v>186</v>
      </c>
    </row>
    <row r="6" spans="1:6" s="23" customFormat="1" x14ac:dyDescent="0.25">
      <c r="B6" s="23" t="s">
        <v>188</v>
      </c>
    </row>
    <row r="7" spans="1:6" s="23" customFormat="1" x14ac:dyDescent="0.25"/>
    <row r="8" spans="1:6" x14ac:dyDescent="0.25">
      <c r="A8" s="8" t="s">
        <v>182</v>
      </c>
    </row>
    <row r="10" spans="1:6" x14ac:dyDescent="0.25">
      <c r="B10" s="8" t="s">
        <v>226</v>
      </c>
    </row>
    <row r="12" spans="1:6" ht="45" x14ac:dyDescent="0.25">
      <c r="B12" s="35"/>
      <c r="C12" s="35" t="s">
        <v>224</v>
      </c>
      <c r="D12" s="35" t="s">
        <v>14</v>
      </c>
      <c r="E12" s="51"/>
      <c r="F12" s="51"/>
    </row>
    <row r="13" spans="1:6" x14ac:dyDescent="0.25">
      <c r="B13" s="37" t="s">
        <v>32</v>
      </c>
      <c r="C13" s="26">
        <v>5452</v>
      </c>
      <c r="D13" s="59">
        <v>477.18</v>
      </c>
    </row>
    <row r="14" spans="1:6" x14ac:dyDescent="0.25">
      <c r="B14" s="37" t="s">
        <v>33</v>
      </c>
      <c r="C14" s="26">
        <v>757</v>
      </c>
      <c r="D14" s="59">
        <v>329.16</v>
      </c>
    </row>
    <row r="15" spans="1:6" x14ac:dyDescent="0.25">
      <c r="B15" s="37" t="s">
        <v>34</v>
      </c>
      <c r="C15" s="26">
        <v>1507</v>
      </c>
      <c r="D15" s="59">
        <v>350.18</v>
      </c>
    </row>
    <row r="16" spans="1:6" x14ac:dyDescent="0.25">
      <c r="B16" s="37" t="s">
        <v>35</v>
      </c>
      <c r="C16" s="26">
        <v>1869</v>
      </c>
      <c r="D16" s="59">
        <v>386.42</v>
      </c>
    </row>
    <row r="17" spans="2:6" x14ac:dyDescent="0.25">
      <c r="B17" s="37" t="s">
        <v>36</v>
      </c>
      <c r="C17" s="26">
        <v>1013</v>
      </c>
      <c r="D17" s="59">
        <v>443.04</v>
      </c>
    </row>
    <row r="18" spans="2:6" x14ac:dyDescent="0.25">
      <c r="B18" s="37" t="s">
        <v>37</v>
      </c>
      <c r="C18" s="26">
        <v>2418</v>
      </c>
      <c r="D18" s="59">
        <v>425.73</v>
      </c>
    </row>
    <row r="19" spans="2:6" x14ac:dyDescent="0.25">
      <c r="B19" s="37" t="s">
        <v>38</v>
      </c>
      <c r="C19" s="26">
        <v>4408</v>
      </c>
      <c r="D19" s="59">
        <v>481.2</v>
      </c>
    </row>
    <row r="20" spans="2:6" x14ac:dyDescent="0.25">
      <c r="B20" s="36"/>
      <c r="C20" s="36"/>
      <c r="D20" s="36"/>
      <c r="E20" s="36"/>
    </row>
    <row r="21" spans="2:6" x14ac:dyDescent="0.25">
      <c r="B21" s="36"/>
      <c r="C21" s="36"/>
      <c r="D21" s="36"/>
      <c r="E21" s="36"/>
    </row>
    <row r="22" spans="2:6" x14ac:dyDescent="0.25">
      <c r="B22" s="36"/>
      <c r="C22" s="36"/>
      <c r="D22" s="36"/>
      <c r="E22" s="36"/>
    </row>
    <row r="23" spans="2:6" x14ac:dyDescent="0.25">
      <c r="B23" s="36"/>
      <c r="C23" s="36"/>
      <c r="D23" s="36"/>
      <c r="E23" s="36"/>
    </row>
    <row r="24" spans="2:6" x14ac:dyDescent="0.25">
      <c r="B24" s="38" t="s">
        <v>227</v>
      </c>
      <c r="C24" s="36"/>
      <c r="D24" s="36"/>
      <c r="E24" s="36"/>
    </row>
    <row r="25" spans="2:6" x14ac:dyDescent="0.25">
      <c r="B25" s="36"/>
      <c r="C25" s="36"/>
      <c r="D25" s="36"/>
      <c r="E25" s="36"/>
    </row>
    <row r="26" spans="2:6" ht="45" x14ac:dyDescent="0.25">
      <c r="B26" s="35"/>
      <c r="C26" s="35" t="s">
        <v>41</v>
      </c>
      <c r="D26" s="35" t="s">
        <v>14</v>
      </c>
      <c r="E26" s="51"/>
      <c r="F26" s="51"/>
    </row>
    <row r="27" spans="2:6" x14ac:dyDescent="0.25">
      <c r="B27" s="37" t="s">
        <v>32</v>
      </c>
      <c r="C27" s="26">
        <v>5677</v>
      </c>
      <c r="D27" s="59">
        <v>447.23</v>
      </c>
    </row>
    <row r="28" spans="2:6" x14ac:dyDescent="0.25">
      <c r="B28" s="37" t="s">
        <v>33</v>
      </c>
      <c r="C28" s="26">
        <v>722</v>
      </c>
      <c r="D28" s="59">
        <v>331.13</v>
      </c>
    </row>
    <row r="29" spans="2:6" x14ac:dyDescent="0.25">
      <c r="B29" s="37" t="s">
        <v>34</v>
      </c>
      <c r="C29" s="26">
        <v>1478</v>
      </c>
      <c r="D29" s="59">
        <v>339.28</v>
      </c>
    </row>
    <row r="30" spans="2:6" x14ac:dyDescent="0.25">
      <c r="B30" s="37" t="s">
        <v>35</v>
      </c>
      <c r="C30" s="26">
        <v>1825</v>
      </c>
      <c r="D30" s="59">
        <v>365.72</v>
      </c>
    </row>
    <row r="31" spans="2:6" x14ac:dyDescent="0.25">
      <c r="B31" s="37" t="s">
        <v>36</v>
      </c>
      <c r="C31" s="26">
        <v>1092</v>
      </c>
      <c r="D31" s="59">
        <v>412.86</v>
      </c>
    </row>
    <row r="32" spans="2:6" x14ac:dyDescent="0.25">
      <c r="B32" s="37" t="s">
        <v>37</v>
      </c>
      <c r="C32" s="26">
        <v>2359</v>
      </c>
      <c r="D32" s="59">
        <v>408.71</v>
      </c>
    </row>
    <row r="33" spans="2:10" x14ac:dyDescent="0.25">
      <c r="B33" s="37" t="s">
        <v>38</v>
      </c>
      <c r="C33" s="26">
        <v>4658</v>
      </c>
      <c r="D33" s="59">
        <v>444</v>
      </c>
    </row>
    <row r="34" spans="2:10" x14ac:dyDescent="0.25">
      <c r="B34" s="36"/>
      <c r="C34" s="36"/>
      <c r="D34" s="36"/>
      <c r="E34" s="36"/>
    </row>
    <row r="35" spans="2:10" x14ac:dyDescent="0.25">
      <c r="B35" s="36"/>
      <c r="C35" s="36"/>
      <c r="D35" s="36"/>
      <c r="E35" s="36"/>
    </row>
    <row r="36" spans="2:10" s="23" customFormat="1" x14ac:dyDescent="0.25">
      <c r="B36" s="36"/>
      <c r="C36" s="36"/>
      <c r="D36" s="36"/>
      <c r="E36" s="36"/>
    </row>
    <row r="37" spans="2:10" s="23" customFormat="1" x14ac:dyDescent="0.25">
      <c r="B37" s="61" t="s">
        <v>199</v>
      </c>
      <c r="C37" s="61"/>
      <c r="D37" s="61"/>
      <c r="E37" s="61"/>
      <c r="F37" s="61"/>
      <c r="G37" s="61"/>
      <c r="H37" s="61"/>
      <c r="I37" s="61"/>
      <c r="J37" s="61"/>
    </row>
    <row r="38" spans="2:10" s="23" customFormat="1" x14ac:dyDescent="0.25"/>
    <row r="39" spans="2:10" s="23" customFormat="1" ht="45" x14ac:dyDescent="0.25">
      <c r="B39" s="43"/>
      <c r="C39" s="43" t="s">
        <v>193</v>
      </c>
      <c r="D39" s="43" t="s">
        <v>194</v>
      </c>
      <c r="E39" s="43" t="s">
        <v>195</v>
      </c>
      <c r="F39" s="43" t="s">
        <v>196</v>
      </c>
      <c r="G39" s="43" t="s">
        <v>197</v>
      </c>
      <c r="H39" s="43" t="s">
        <v>198</v>
      </c>
      <c r="I39" s="51"/>
      <c r="J39" s="51"/>
    </row>
    <row r="40" spans="2:10" s="23" customFormat="1" x14ac:dyDescent="0.25">
      <c r="B40" s="44" t="s">
        <v>32</v>
      </c>
      <c r="C40" s="42">
        <v>5057</v>
      </c>
      <c r="D40" s="44">
        <v>363.64</v>
      </c>
      <c r="E40" s="42">
        <v>5024</v>
      </c>
      <c r="F40" s="44">
        <v>349.17</v>
      </c>
      <c r="G40" s="42">
        <v>3925</v>
      </c>
      <c r="H40" s="44">
        <v>360.01</v>
      </c>
      <c r="I40" s="52"/>
      <c r="J40" s="53"/>
    </row>
    <row r="41" spans="2:10" s="23" customFormat="1" x14ac:dyDescent="0.25">
      <c r="B41" s="44" t="s">
        <v>33</v>
      </c>
      <c r="C41" s="42">
        <v>655</v>
      </c>
      <c r="D41" s="44">
        <v>394.24</v>
      </c>
      <c r="E41" s="42">
        <v>685</v>
      </c>
      <c r="F41" s="44">
        <v>373.4</v>
      </c>
      <c r="G41" s="42">
        <v>487</v>
      </c>
      <c r="H41" s="44">
        <v>358.59</v>
      </c>
      <c r="I41" s="52"/>
      <c r="J41" s="53"/>
    </row>
    <row r="42" spans="2:10" s="23" customFormat="1" x14ac:dyDescent="0.25">
      <c r="B42" s="44" t="s">
        <v>34</v>
      </c>
      <c r="C42" s="42">
        <v>1306</v>
      </c>
      <c r="D42" s="44">
        <v>377.53</v>
      </c>
      <c r="E42" s="42">
        <v>1369</v>
      </c>
      <c r="F42" s="44">
        <v>357.99</v>
      </c>
      <c r="G42" s="42">
        <v>1117</v>
      </c>
      <c r="H42" s="44">
        <v>364.51</v>
      </c>
      <c r="I42" s="52"/>
      <c r="J42" s="53"/>
    </row>
    <row r="43" spans="2:10" s="23" customFormat="1" x14ac:dyDescent="0.25">
      <c r="B43" s="44" t="s">
        <v>35</v>
      </c>
      <c r="C43" s="42">
        <v>1729</v>
      </c>
      <c r="D43" s="44">
        <v>375.65</v>
      </c>
      <c r="E43" s="42">
        <v>1786</v>
      </c>
      <c r="F43" s="44">
        <v>366.3</v>
      </c>
      <c r="G43" s="42">
        <v>1282</v>
      </c>
      <c r="H43" s="44">
        <v>369.43</v>
      </c>
      <c r="I43" s="52"/>
      <c r="J43" s="53"/>
    </row>
    <row r="44" spans="2:10" s="23" customFormat="1" x14ac:dyDescent="0.25">
      <c r="B44" s="44" t="s">
        <v>36</v>
      </c>
      <c r="C44" s="42">
        <v>964</v>
      </c>
      <c r="D44" s="44">
        <v>364.63</v>
      </c>
      <c r="E44" s="42">
        <v>976</v>
      </c>
      <c r="F44" s="44">
        <v>362.82</v>
      </c>
      <c r="G44" s="42">
        <v>750</v>
      </c>
      <c r="H44" s="44">
        <v>364.1</v>
      </c>
      <c r="I44" s="52"/>
      <c r="J44" s="53"/>
    </row>
    <row r="45" spans="2:10" s="23" customFormat="1" x14ac:dyDescent="0.25">
      <c r="B45" s="44" t="s">
        <v>37</v>
      </c>
      <c r="C45" s="42">
        <v>2177</v>
      </c>
      <c r="D45" s="44">
        <v>369.19</v>
      </c>
      <c r="E45" s="42">
        <v>1988</v>
      </c>
      <c r="F45" s="44">
        <v>366.07</v>
      </c>
      <c r="G45" s="42">
        <v>1599</v>
      </c>
      <c r="H45" s="44">
        <v>360.52</v>
      </c>
      <c r="I45" s="52"/>
      <c r="J45" s="53"/>
    </row>
    <row r="46" spans="2:10" s="23" customFormat="1" x14ac:dyDescent="0.25">
      <c r="B46" s="44" t="s">
        <v>38</v>
      </c>
      <c r="C46" s="42">
        <v>4205</v>
      </c>
      <c r="D46" s="44">
        <v>378.39</v>
      </c>
      <c r="E46" s="42">
        <v>3966</v>
      </c>
      <c r="F46" s="44">
        <v>360.07</v>
      </c>
      <c r="G46" s="42">
        <v>3321</v>
      </c>
      <c r="H46" s="44">
        <v>366.58</v>
      </c>
      <c r="I46" s="52"/>
      <c r="J46" s="53"/>
    </row>
    <row r="47" spans="2:10" s="23" customFormat="1" x14ac:dyDescent="0.25"/>
    <row r="48" spans="2:10" s="23" customFormat="1" x14ac:dyDescent="0.25">
      <c r="B48" s="62" t="s">
        <v>200</v>
      </c>
      <c r="C48" s="62"/>
    </row>
    <row r="49" spans="2:7" x14ac:dyDescent="0.25">
      <c r="B49" s="36"/>
      <c r="C49" s="36"/>
      <c r="D49" s="36"/>
      <c r="E49" s="36"/>
    </row>
    <row r="50" spans="2:7" x14ac:dyDescent="0.25">
      <c r="B50" s="38" t="s">
        <v>228</v>
      </c>
      <c r="C50" s="36"/>
      <c r="D50" s="36"/>
      <c r="E50" s="36"/>
    </row>
    <row r="51" spans="2:7" x14ac:dyDescent="0.25">
      <c r="B51" s="36"/>
      <c r="C51" s="36"/>
      <c r="D51" s="36"/>
      <c r="E51" s="36"/>
    </row>
    <row r="52" spans="2:7" ht="45" x14ac:dyDescent="0.25">
      <c r="B52" s="35" t="s">
        <v>189</v>
      </c>
      <c r="C52" s="35" t="s">
        <v>46</v>
      </c>
      <c r="D52" s="35" t="s">
        <v>224</v>
      </c>
      <c r="E52" s="35" t="s">
        <v>14</v>
      </c>
      <c r="F52" s="35" t="s">
        <v>41</v>
      </c>
      <c r="G52" s="35" t="s">
        <v>14</v>
      </c>
    </row>
    <row r="53" spans="2:7" x14ac:dyDescent="0.25">
      <c r="B53" s="37" t="s">
        <v>32</v>
      </c>
      <c r="C53" s="37" t="s">
        <v>70</v>
      </c>
      <c r="D53" s="22">
        <v>315</v>
      </c>
      <c r="E53" s="22">
        <v>532.34</v>
      </c>
      <c r="F53" s="42">
        <v>297</v>
      </c>
      <c r="G53" s="37">
        <v>521.29</v>
      </c>
    </row>
    <row r="54" spans="2:7" x14ac:dyDescent="0.25">
      <c r="B54" s="37" t="s">
        <v>32</v>
      </c>
      <c r="C54" s="37" t="s">
        <v>71</v>
      </c>
      <c r="D54" s="22">
        <v>580</v>
      </c>
      <c r="E54" s="22">
        <v>478.41</v>
      </c>
      <c r="F54" s="22">
        <v>670</v>
      </c>
      <c r="G54" s="22">
        <v>454.75</v>
      </c>
    </row>
    <row r="55" spans="2:7" x14ac:dyDescent="0.25">
      <c r="B55" s="37" t="s">
        <v>32</v>
      </c>
      <c r="C55" s="37" t="s">
        <v>72</v>
      </c>
      <c r="D55" s="22">
        <v>311</v>
      </c>
      <c r="E55" s="22">
        <v>579.35</v>
      </c>
      <c r="F55" s="22">
        <v>316</v>
      </c>
      <c r="G55" s="22">
        <v>527.97</v>
      </c>
    </row>
    <row r="56" spans="2:7" x14ac:dyDescent="0.25">
      <c r="B56" s="37" t="s">
        <v>32</v>
      </c>
      <c r="C56" s="37" t="s">
        <v>73</v>
      </c>
      <c r="D56" s="22">
        <v>331</v>
      </c>
      <c r="E56" s="22">
        <v>625.92999999999995</v>
      </c>
      <c r="F56" s="42">
        <v>327</v>
      </c>
      <c r="G56" s="37">
        <v>601.13</v>
      </c>
    </row>
    <row r="57" spans="2:7" x14ac:dyDescent="0.25">
      <c r="B57" s="37" t="s">
        <v>32</v>
      </c>
      <c r="C57" s="37" t="s">
        <v>74</v>
      </c>
      <c r="D57" s="22">
        <v>314</v>
      </c>
      <c r="E57" s="22">
        <v>536.76</v>
      </c>
      <c r="F57" s="42">
        <v>305</v>
      </c>
      <c r="G57" s="37">
        <v>506.1</v>
      </c>
    </row>
    <row r="58" spans="2:7" x14ac:dyDescent="0.25">
      <c r="B58" s="37" t="s">
        <v>32</v>
      </c>
      <c r="C58" s="37" t="s">
        <v>75</v>
      </c>
      <c r="D58" s="22">
        <v>381</v>
      </c>
      <c r="E58" s="22">
        <v>487.57</v>
      </c>
      <c r="F58" s="42">
        <v>424</v>
      </c>
      <c r="G58" s="37">
        <v>438.35</v>
      </c>
    </row>
    <row r="59" spans="2:7" x14ac:dyDescent="0.25">
      <c r="B59" s="37" t="s">
        <v>32</v>
      </c>
      <c r="C59" s="37" t="s">
        <v>76</v>
      </c>
      <c r="D59" s="22">
        <v>681</v>
      </c>
      <c r="E59" s="22">
        <v>420.22</v>
      </c>
      <c r="F59" s="42">
        <v>695</v>
      </c>
      <c r="G59" s="37">
        <v>388.3</v>
      </c>
    </row>
    <row r="60" spans="2:7" x14ac:dyDescent="0.25">
      <c r="B60" s="37" t="s">
        <v>32</v>
      </c>
      <c r="C60" s="37" t="s">
        <v>77</v>
      </c>
      <c r="D60" s="22">
        <v>407</v>
      </c>
      <c r="E60" s="22">
        <v>467.17</v>
      </c>
      <c r="F60" s="22">
        <v>415</v>
      </c>
      <c r="G60" s="22">
        <v>449.71</v>
      </c>
    </row>
    <row r="61" spans="2:7" x14ac:dyDescent="0.25">
      <c r="B61" s="37" t="s">
        <v>32</v>
      </c>
      <c r="C61" s="37" t="s">
        <v>78</v>
      </c>
      <c r="D61" s="22">
        <v>759</v>
      </c>
      <c r="E61" s="22">
        <v>466.07</v>
      </c>
      <c r="F61" s="42">
        <v>805</v>
      </c>
      <c r="G61" s="37">
        <v>429.38</v>
      </c>
    </row>
    <row r="62" spans="2:7" s="23" customFormat="1" x14ac:dyDescent="0.25">
      <c r="B62" s="37" t="s">
        <v>32</v>
      </c>
      <c r="C62" s="37" t="s">
        <v>79</v>
      </c>
      <c r="D62" s="22">
        <v>501</v>
      </c>
      <c r="E62" s="22">
        <v>418.3</v>
      </c>
      <c r="F62" s="42">
        <v>477</v>
      </c>
      <c r="G62" s="37">
        <v>392.93</v>
      </c>
    </row>
    <row r="63" spans="2:7" s="23" customFormat="1" x14ac:dyDescent="0.25">
      <c r="B63" s="37" t="s">
        <v>32</v>
      </c>
      <c r="C63" s="37" t="s">
        <v>80</v>
      </c>
      <c r="D63" s="22">
        <v>531</v>
      </c>
      <c r="E63" s="22">
        <v>472.41</v>
      </c>
      <c r="F63" s="42">
        <v>551</v>
      </c>
      <c r="G63" s="37">
        <v>450.4</v>
      </c>
    </row>
    <row r="64" spans="2:7" s="23" customFormat="1" x14ac:dyDescent="0.25">
      <c r="B64" s="37" t="s">
        <v>32</v>
      </c>
      <c r="C64" s="37" t="s">
        <v>81</v>
      </c>
      <c r="D64" s="22">
        <v>240</v>
      </c>
      <c r="E64" s="22">
        <v>338.93</v>
      </c>
      <c r="F64" s="42">
        <v>248</v>
      </c>
      <c r="G64" s="37">
        <v>320.25</v>
      </c>
    </row>
    <row r="65" spans="2:7" x14ac:dyDescent="0.25">
      <c r="B65" s="36"/>
      <c r="C65" s="36"/>
      <c r="D65" s="40"/>
      <c r="E65" s="36"/>
      <c r="G65" s="23"/>
    </row>
    <row r="66" spans="2:7" s="23" customFormat="1" x14ac:dyDescent="0.25">
      <c r="B66" s="36"/>
      <c r="C66" s="36"/>
      <c r="D66" s="36"/>
      <c r="E66" s="36"/>
    </row>
    <row r="67" spans="2:7" s="23" customFormat="1" x14ac:dyDescent="0.25">
      <c r="B67" s="36"/>
      <c r="C67" s="36"/>
      <c r="D67" s="36"/>
      <c r="E67" s="36"/>
    </row>
    <row r="68" spans="2:7" s="21" customFormat="1" x14ac:dyDescent="0.25">
      <c r="B68" s="38" t="s">
        <v>223</v>
      </c>
      <c r="C68" s="36"/>
      <c r="D68" s="36"/>
      <c r="E68" s="36"/>
    </row>
    <row r="69" spans="2:7" s="21" customFormat="1" x14ac:dyDescent="0.25">
      <c r="B69" s="36"/>
      <c r="C69" s="36"/>
      <c r="D69" s="36"/>
      <c r="E69" s="36"/>
    </row>
    <row r="70" spans="2:7" s="21" customFormat="1" ht="45" x14ac:dyDescent="0.25">
      <c r="B70" s="35" t="s">
        <v>189</v>
      </c>
      <c r="C70" s="35" t="s">
        <v>46</v>
      </c>
      <c r="D70" s="35" t="s">
        <v>224</v>
      </c>
      <c r="E70" s="35" t="s">
        <v>14</v>
      </c>
      <c r="F70" s="35" t="s">
        <v>41</v>
      </c>
      <c r="G70" s="35" t="s">
        <v>14</v>
      </c>
    </row>
    <row r="71" spans="2:7" s="21" customFormat="1" x14ac:dyDescent="0.25">
      <c r="B71" s="37" t="s">
        <v>33</v>
      </c>
      <c r="C71" s="37" t="s">
        <v>82</v>
      </c>
      <c r="D71" s="22">
        <v>90</v>
      </c>
      <c r="E71" s="22">
        <v>331.51</v>
      </c>
      <c r="F71" s="42">
        <v>82</v>
      </c>
      <c r="G71" s="37">
        <v>378.23</v>
      </c>
    </row>
    <row r="72" spans="2:7" s="21" customFormat="1" x14ac:dyDescent="0.25">
      <c r="B72" s="37" t="s">
        <v>33</v>
      </c>
      <c r="C72" s="37" t="s">
        <v>83</v>
      </c>
      <c r="D72" s="22">
        <v>76</v>
      </c>
      <c r="E72" s="22">
        <v>360.2</v>
      </c>
      <c r="F72" s="42">
        <v>88</v>
      </c>
      <c r="G72" s="37">
        <v>356.65</v>
      </c>
    </row>
    <row r="73" spans="2:7" s="21" customFormat="1" x14ac:dyDescent="0.25">
      <c r="B73" s="37" t="s">
        <v>33</v>
      </c>
      <c r="C73" s="37" t="s">
        <v>84</v>
      </c>
      <c r="D73" s="22">
        <v>159</v>
      </c>
      <c r="E73" s="22">
        <v>346.07</v>
      </c>
      <c r="F73" s="22">
        <v>179</v>
      </c>
      <c r="G73" s="22">
        <v>343.89</v>
      </c>
    </row>
    <row r="74" spans="2:7" s="21" customFormat="1" x14ac:dyDescent="0.25">
      <c r="B74" s="37" t="s">
        <v>33</v>
      </c>
      <c r="C74" s="37" t="s">
        <v>85</v>
      </c>
      <c r="D74" s="22">
        <v>249</v>
      </c>
      <c r="E74" s="22">
        <v>324.2</v>
      </c>
      <c r="F74" s="42">
        <v>208</v>
      </c>
      <c r="G74" s="37">
        <v>309.89</v>
      </c>
    </row>
    <row r="75" spans="2:7" s="21" customFormat="1" x14ac:dyDescent="0.25">
      <c r="B75" s="37" t="s">
        <v>33</v>
      </c>
      <c r="C75" s="37" t="s">
        <v>86</v>
      </c>
      <c r="D75" s="22">
        <v>75</v>
      </c>
      <c r="E75" s="22">
        <v>304.10000000000002</v>
      </c>
      <c r="F75" s="42">
        <v>76</v>
      </c>
      <c r="G75" s="37">
        <v>308.39</v>
      </c>
    </row>
    <row r="76" spans="2:7" s="21" customFormat="1" x14ac:dyDescent="0.25">
      <c r="B76" s="37" t="s">
        <v>33</v>
      </c>
      <c r="C76" s="37" t="s">
        <v>87</v>
      </c>
      <c r="D76" s="22">
        <v>84</v>
      </c>
      <c r="E76" s="22">
        <v>299.18</v>
      </c>
      <c r="F76" s="42">
        <v>61</v>
      </c>
      <c r="G76" s="37">
        <v>304.58999999999997</v>
      </c>
    </row>
    <row r="77" spans="2:7" s="21" customFormat="1" x14ac:dyDescent="0.25">
      <c r="B77" s="37" t="s">
        <v>33</v>
      </c>
      <c r="C77" s="37" t="s">
        <v>88</v>
      </c>
      <c r="D77" s="54">
        <v>0</v>
      </c>
      <c r="E77" s="54">
        <v>0</v>
      </c>
      <c r="F77" s="54">
        <v>0</v>
      </c>
      <c r="G77" s="54">
        <v>0</v>
      </c>
    </row>
    <row r="78" spans="2:7" s="23" customFormat="1" x14ac:dyDescent="0.25">
      <c r="B78" s="37" t="s">
        <v>33</v>
      </c>
      <c r="C78" s="41">
        <v>15591</v>
      </c>
      <c r="D78" s="54">
        <v>0</v>
      </c>
      <c r="E78" s="54">
        <v>0</v>
      </c>
      <c r="F78" s="54">
        <v>0</v>
      </c>
      <c r="G78" s="54">
        <v>0</v>
      </c>
    </row>
    <row r="79" spans="2:7" s="23" customFormat="1" x14ac:dyDescent="0.25">
      <c r="B79" s="37" t="s">
        <v>33</v>
      </c>
      <c r="C79" s="41">
        <v>15592</v>
      </c>
      <c r="D79" s="54">
        <v>0</v>
      </c>
      <c r="E79" s="54">
        <v>0</v>
      </c>
      <c r="F79" s="54">
        <v>0</v>
      </c>
      <c r="G79" s="54">
        <v>0</v>
      </c>
    </row>
    <row r="80" spans="2:7" s="23" customFormat="1" x14ac:dyDescent="0.25">
      <c r="B80" s="37" t="s">
        <v>33</v>
      </c>
      <c r="C80" s="37" t="s">
        <v>89</v>
      </c>
      <c r="D80" s="54">
        <v>2</v>
      </c>
      <c r="E80" s="54">
        <v>305</v>
      </c>
      <c r="F80" s="54">
        <v>2</v>
      </c>
      <c r="G80" s="54">
        <v>305</v>
      </c>
    </row>
    <row r="81" spans="2:7" s="23" customFormat="1" x14ac:dyDescent="0.25">
      <c r="B81" s="37" t="s">
        <v>33</v>
      </c>
      <c r="C81" s="37" t="s">
        <v>90</v>
      </c>
      <c r="D81" s="22">
        <v>6</v>
      </c>
      <c r="E81" s="22">
        <v>287.5</v>
      </c>
      <c r="F81" s="42">
        <v>6</v>
      </c>
      <c r="G81" s="37">
        <v>391.67</v>
      </c>
    </row>
    <row r="82" spans="2:7" s="23" customFormat="1" x14ac:dyDescent="0.25">
      <c r="B82" s="37" t="s">
        <v>33</v>
      </c>
      <c r="C82" s="37" t="s">
        <v>91</v>
      </c>
      <c r="D82" s="54">
        <v>0</v>
      </c>
      <c r="E82" s="54">
        <v>0</v>
      </c>
      <c r="F82" s="42">
        <v>1</v>
      </c>
      <c r="G82" s="37">
        <v>300</v>
      </c>
    </row>
    <row r="83" spans="2:7" x14ac:dyDescent="0.25">
      <c r="B83" s="36"/>
      <c r="C83" s="36"/>
      <c r="D83" s="36"/>
      <c r="E83" s="36"/>
    </row>
    <row r="84" spans="2:7" s="23" customFormat="1" x14ac:dyDescent="0.25">
      <c r="B84" s="36"/>
      <c r="C84" s="36"/>
      <c r="D84" s="36"/>
      <c r="E84" s="36"/>
    </row>
    <row r="85" spans="2:7" s="23" customFormat="1" x14ac:dyDescent="0.25">
      <c r="B85" s="36"/>
      <c r="C85" s="36"/>
      <c r="D85" s="36"/>
      <c r="E85" s="36"/>
    </row>
    <row r="86" spans="2:7" s="21" customFormat="1" x14ac:dyDescent="0.25">
      <c r="B86" s="38" t="s">
        <v>222</v>
      </c>
      <c r="C86" s="36"/>
      <c r="D86" s="36"/>
      <c r="E86" s="36"/>
    </row>
    <row r="87" spans="2:7" s="21" customFormat="1" x14ac:dyDescent="0.25">
      <c r="B87" s="36"/>
      <c r="C87" s="36"/>
      <c r="D87" s="36"/>
      <c r="E87" s="36"/>
    </row>
    <row r="88" spans="2:7" s="21" customFormat="1" ht="45" x14ac:dyDescent="0.25">
      <c r="B88" s="35" t="s">
        <v>189</v>
      </c>
      <c r="C88" s="35" t="s">
        <v>46</v>
      </c>
      <c r="D88" s="35" t="s">
        <v>224</v>
      </c>
      <c r="E88" s="35" t="s">
        <v>14</v>
      </c>
      <c r="F88" s="35" t="s">
        <v>41</v>
      </c>
      <c r="G88" s="35" t="s">
        <v>14</v>
      </c>
    </row>
    <row r="89" spans="2:7" s="21" customFormat="1" x14ac:dyDescent="0.25">
      <c r="B89" s="37" t="s">
        <v>34</v>
      </c>
      <c r="C89" s="37" t="s">
        <v>92</v>
      </c>
      <c r="D89" s="22">
        <v>120</v>
      </c>
      <c r="E89" s="22">
        <v>383.75</v>
      </c>
      <c r="F89" s="42">
        <v>128</v>
      </c>
      <c r="G89" s="37">
        <v>348.92</v>
      </c>
    </row>
    <row r="90" spans="2:7" s="21" customFormat="1" x14ac:dyDescent="0.25">
      <c r="B90" s="37" t="s">
        <v>34</v>
      </c>
      <c r="C90" s="37" t="s">
        <v>93</v>
      </c>
      <c r="D90" s="22">
        <v>642</v>
      </c>
      <c r="E90" s="22">
        <v>372</v>
      </c>
      <c r="F90" s="42">
        <v>627</v>
      </c>
      <c r="G90" s="37">
        <v>364.31</v>
      </c>
    </row>
    <row r="91" spans="2:7" s="21" customFormat="1" x14ac:dyDescent="0.25">
      <c r="B91" s="37" t="s">
        <v>34</v>
      </c>
      <c r="C91" s="37" t="s">
        <v>94</v>
      </c>
      <c r="D91" s="22">
        <v>390</v>
      </c>
      <c r="E91" s="22">
        <v>323.69</v>
      </c>
      <c r="F91" s="42">
        <v>371</v>
      </c>
      <c r="G91" s="37">
        <v>318.89999999999998</v>
      </c>
    </row>
    <row r="92" spans="2:7" s="21" customFormat="1" x14ac:dyDescent="0.25">
      <c r="B92" s="37" t="s">
        <v>34</v>
      </c>
      <c r="C92" s="37" t="s">
        <v>95</v>
      </c>
      <c r="D92" s="22">
        <v>316</v>
      </c>
      <c r="E92" s="22">
        <v>325.61</v>
      </c>
      <c r="F92" s="42">
        <v>305</v>
      </c>
      <c r="G92" s="37">
        <v>312.14</v>
      </c>
    </row>
    <row r="93" spans="2:7" s="21" customFormat="1" x14ac:dyDescent="0.25">
      <c r="B93" s="37" t="s">
        <v>34</v>
      </c>
      <c r="C93" s="37" t="s">
        <v>96</v>
      </c>
      <c r="D93" s="54">
        <v>1</v>
      </c>
      <c r="E93" s="54">
        <v>250</v>
      </c>
      <c r="F93" s="42">
        <v>2</v>
      </c>
      <c r="G93" s="37">
        <v>125</v>
      </c>
    </row>
    <row r="94" spans="2:7" s="21" customFormat="1" x14ac:dyDescent="0.25">
      <c r="B94" s="37" t="s">
        <v>34</v>
      </c>
      <c r="C94" s="37" t="s">
        <v>97</v>
      </c>
      <c r="D94" s="54">
        <v>0</v>
      </c>
      <c r="E94" s="54">
        <v>0</v>
      </c>
      <c r="F94" s="42">
        <v>0</v>
      </c>
      <c r="G94" s="37">
        <v>0</v>
      </c>
    </row>
    <row r="95" spans="2:7" s="21" customFormat="1" x14ac:dyDescent="0.25">
      <c r="B95" s="37" t="s">
        <v>34</v>
      </c>
      <c r="C95" s="37" t="s">
        <v>98</v>
      </c>
      <c r="D95" s="54">
        <v>1</v>
      </c>
      <c r="E95" s="54">
        <v>600</v>
      </c>
      <c r="F95" s="42">
        <v>0</v>
      </c>
      <c r="G95" s="37">
        <v>0</v>
      </c>
    </row>
    <row r="96" spans="2:7" s="21" customFormat="1" x14ac:dyDescent="0.25">
      <c r="B96" s="37" t="s">
        <v>34</v>
      </c>
      <c r="C96" s="37" t="s">
        <v>99</v>
      </c>
      <c r="D96" s="54">
        <v>2</v>
      </c>
      <c r="E96" s="54">
        <v>485</v>
      </c>
      <c r="F96" s="42">
        <v>2</v>
      </c>
      <c r="G96" s="37">
        <v>325</v>
      </c>
    </row>
    <row r="97" spans="2:7" s="21" customFormat="1" x14ac:dyDescent="0.25">
      <c r="B97" s="37" t="s">
        <v>34</v>
      </c>
      <c r="C97" s="37" t="s">
        <v>100</v>
      </c>
      <c r="D97" s="54">
        <v>0</v>
      </c>
      <c r="E97" s="54">
        <v>0</v>
      </c>
      <c r="F97" s="42">
        <v>1</v>
      </c>
      <c r="G97" s="37">
        <v>350</v>
      </c>
    </row>
    <row r="98" spans="2:7" s="23" customFormat="1" x14ac:dyDescent="0.25">
      <c r="B98" s="37" t="s">
        <v>34</v>
      </c>
      <c r="C98" s="37" t="s">
        <v>101</v>
      </c>
      <c r="D98" s="54">
        <v>1</v>
      </c>
      <c r="E98" s="54">
        <v>400</v>
      </c>
      <c r="F98" s="42">
        <v>0</v>
      </c>
      <c r="G98" s="37">
        <v>0</v>
      </c>
    </row>
    <row r="99" spans="2:7" s="23" customFormat="1" x14ac:dyDescent="0.25">
      <c r="B99" s="37" t="s">
        <v>34</v>
      </c>
      <c r="C99" s="37" t="s">
        <v>102</v>
      </c>
      <c r="D99" s="54">
        <v>0</v>
      </c>
      <c r="E99" s="54">
        <v>0</v>
      </c>
      <c r="F99" s="42">
        <v>0</v>
      </c>
      <c r="G99" s="37">
        <v>0</v>
      </c>
    </row>
    <row r="100" spans="2:7" s="23" customFormat="1" x14ac:dyDescent="0.25">
      <c r="B100" s="37" t="s">
        <v>34</v>
      </c>
      <c r="C100" s="37" t="s">
        <v>103</v>
      </c>
      <c r="D100" s="54">
        <v>1</v>
      </c>
      <c r="E100" s="54">
        <v>600</v>
      </c>
      <c r="F100" s="42">
        <v>0</v>
      </c>
      <c r="G100" s="37">
        <v>0</v>
      </c>
    </row>
    <row r="101" spans="2:7" s="23" customFormat="1" x14ac:dyDescent="0.25">
      <c r="B101" s="37" t="s">
        <v>34</v>
      </c>
      <c r="C101" s="37" t="s">
        <v>104</v>
      </c>
      <c r="D101" s="54">
        <v>0</v>
      </c>
      <c r="E101" s="54">
        <v>0</v>
      </c>
      <c r="F101" s="42">
        <v>0</v>
      </c>
      <c r="G101" s="37">
        <v>0</v>
      </c>
    </row>
    <row r="102" spans="2:7" s="23" customFormat="1" x14ac:dyDescent="0.25">
      <c r="B102" s="37" t="s">
        <v>34</v>
      </c>
      <c r="C102" s="37" t="s">
        <v>105</v>
      </c>
      <c r="D102" s="54">
        <v>2</v>
      </c>
      <c r="E102" s="54">
        <v>407.5</v>
      </c>
      <c r="F102" s="42">
        <v>1</v>
      </c>
      <c r="G102" s="37">
        <v>300</v>
      </c>
    </row>
    <row r="103" spans="2:7" s="23" customFormat="1" x14ac:dyDescent="0.25">
      <c r="B103" s="37" t="s">
        <v>34</v>
      </c>
      <c r="C103" s="37" t="s">
        <v>106</v>
      </c>
      <c r="D103" s="54">
        <v>0</v>
      </c>
      <c r="E103" s="54">
        <v>0</v>
      </c>
      <c r="F103" s="42">
        <v>0</v>
      </c>
      <c r="G103" s="37">
        <v>0</v>
      </c>
    </row>
    <row r="104" spans="2:7" s="23" customFormat="1" x14ac:dyDescent="0.25">
      <c r="B104" s="37" t="s">
        <v>34</v>
      </c>
      <c r="C104" s="37" t="s">
        <v>107</v>
      </c>
      <c r="D104" s="54">
        <v>0</v>
      </c>
      <c r="E104" s="54">
        <v>0</v>
      </c>
      <c r="F104" s="42">
        <v>3</v>
      </c>
      <c r="G104" s="37">
        <v>433.33</v>
      </c>
    </row>
    <row r="105" spans="2:7" s="23" customFormat="1" x14ac:dyDescent="0.25">
      <c r="B105" s="37" t="s">
        <v>34</v>
      </c>
      <c r="C105" s="37" t="s">
        <v>108</v>
      </c>
      <c r="D105" s="54">
        <v>0</v>
      </c>
      <c r="E105" s="54">
        <v>0</v>
      </c>
      <c r="F105" s="42">
        <v>1</v>
      </c>
      <c r="G105" s="37">
        <v>350</v>
      </c>
    </row>
    <row r="106" spans="2:7" s="23" customFormat="1" x14ac:dyDescent="0.25">
      <c r="B106" s="37" t="s">
        <v>34</v>
      </c>
      <c r="C106" s="41">
        <v>27297</v>
      </c>
      <c r="D106" s="22">
        <v>3</v>
      </c>
      <c r="E106" s="22">
        <v>308.33</v>
      </c>
      <c r="F106" s="42">
        <v>5</v>
      </c>
      <c r="G106" s="37">
        <v>427.34</v>
      </c>
    </row>
    <row r="107" spans="2:7" s="23" customFormat="1" x14ac:dyDescent="0.25">
      <c r="B107" s="37" t="s">
        <v>34</v>
      </c>
      <c r="C107" s="37" t="s">
        <v>109</v>
      </c>
      <c r="D107" s="54">
        <v>0</v>
      </c>
      <c r="E107" s="54">
        <v>0</v>
      </c>
      <c r="F107" s="42">
        <v>0</v>
      </c>
      <c r="G107" s="37">
        <v>0</v>
      </c>
    </row>
    <row r="108" spans="2:7" s="23" customFormat="1" x14ac:dyDescent="0.25">
      <c r="B108" s="37" t="s">
        <v>34</v>
      </c>
      <c r="C108" s="37" t="s">
        <v>110</v>
      </c>
      <c r="D108" s="54">
        <v>0</v>
      </c>
      <c r="E108" s="54">
        <v>0</v>
      </c>
      <c r="F108" s="42">
        <v>0</v>
      </c>
      <c r="G108" s="37">
        <v>0</v>
      </c>
    </row>
    <row r="109" spans="2:7" s="23" customFormat="1" x14ac:dyDescent="0.25">
      <c r="B109" s="37" t="s">
        <v>34</v>
      </c>
      <c r="C109" s="37" t="s">
        <v>111</v>
      </c>
      <c r="D109" s="54">
        <v>0</v>
      </c>
      <c r="E109" s="54">
        <v>0</v>
      </c>
      <c r="F109" s="42">
        <v>0</v>
      </c>
      <c r="G109" s="37">
        <v>0</v>
      </c>
    </row>
    <row r="110" spans="2:7" s="23" customFormat="1" x14ac:dyDescent="0.25">
      <c r="B110" s="37" t="s">
        <v>34</v>
      </c>
      <c r="C110" s="37" t="s">
        <v>112</v>
      </c>
      <c r="D110" s="54">
        <v>0</v>
      </c>
      <c r="E110" s="54">
        <v>0</v>
      </c>
      <c r="F110" s="42">
        <v>0</v>
      </c>
      <c r="G110" s="37">
        <v>0</v>
      </c>
    </row>
    <row r="111" spans="2:7" s="23" customFormat="1" x14ac:dyDescent="0.25">
      <c r="B111" s="37" t="s">
        <v>34</v>
      </c>
      <c r="C111" s="37" t="s">
        <v>113</v>
      </c>
      <c r="D111" s="54">
        <v>1</v>
      </c>
      <c r="E111" s="54">
        <v>400</v>
      </c>
      <c r="F111" s="42">
        <v>0</v>
      </c>
      <c r="G111" s="37">
        <v>0</v>
      </c>
    </row>
    <row r="112" spans="2:7" s="23" customFormat="1" x14ac:dyDescent="0.25">
      <c r="B112" s="37" t="s">
        <v>34</v>
      </c>
      <c r="C112" s="37" t="s">
        <v>114</v>
      </c>
      <c r="D112" s="54">
        <v>0</v>
      </c>
      <c r="E112" s="54">
        <v>0</v>
      </c>
      <c r="F112" s="42">
        <v>0</v>
      </c>
      <c r="G112" s="37">
        <v>0</v>
      </c>
    </row>
    <row r="113" spans="2:7" s="23" customFormat="1" x14ac:dyDescent="0.25">
      <c r="B113" s="37" t="s">
        <v>34</v>
      </c>
      <c r="C113" s="37" t="s">
        <v>115</v>
      </c>
      <c r="D113" s="54">
        <v>0</v>
      </c>
      <c r="E113" s="54">
        <v>0</v>
      </c>
      <c r="F113" s="42">
        <v>0</v>
      </c>
      <c r="G113" s="37">
        <v>0</v>
      </c>
    </row>
    <row r="114" spans="2:7" s="23" customFormat="1" x14ac:dyDescent="0.25">
      <c r="B114" s="37" t="s">
        <v>34</v>
      </c>
      <c r="C114" s="37" t="s">
        <v>116</v>
      </c>
      <c r="D114" s="54">
        <v>0</v>
      </c>
      <c r="E114" s="54">
        <v>0</v>
      </c>
      <c r="F114" s="42">
        <v>0</v>
      </c>
      <c r="G114" s="37">
        <v>0</v>
      </c>
    </row>
    <row r="115" spans="2:7" s="23" customFormat="1" x14ac:dyDescent="0.25">
      <c r="B115" s="37" t="s">
        <v>34</v>
      </c>
      <c r="C115" s="37" t="s">
        <v>117</v>
      </c>
      <c r="D115" s="54">
        <v>2</v>
      </c>
      <c r="E115" s="54">
        <v>312.5</v>
      </c>
      <c r="F115" s="42">
        <v>5</v>
      </c>
      <c r="G115" s="37">
        <v>427.34</v>
      </c>
    </row>
    <row r="116" spans="2:7" s="23" customFormat="1" x14ac:dyDescent="0.25">
      <c r="B116" s="37" t="s">
        <v>34</v>
      </c>
      <c r="C116" s="37" t="s">
        <v>118</v>
      </c>
      <c r="D116" s="54">
        <v>1</v>
      </c>
      <c r="E116" s="54">
        <v>350</v>
      </c>
      <c r="F116" s="42">
        <v>0</v>
      </c>
      <c r="G116" s="37">
        <v>0</v>
      </c>
    </row>
    <row r="117" spans="2:7" s="23" customFormat="1" x14ac:dyDescent="0.25">
      <c r="B117" s="37" t="s">
        <v>34</v>
      </c>
      <c r="C117" s="37" t="s">
        <v>119</v>
      </c>
      <c r="D117" s="54">
        <v>0</v>
      </c>
      <c r="E117" s="54">
        <v>0</v>
      </c>
      <c r="F117" s="42">
        <v>2</v>
      </c>
      <c r="G117" s="37">
        <v>300</v>
      </c>
    </row>
    <row r="118" spans="2:7" s="21" customFormat="1" x14ac:dyDescent="0.25">
      <c r="B118" s="36"/>
      <c r="C118" s="36"/>
      <c r="D118" s="36"/>
      <c r="E118" s="36"/>
      <c r="F118" s="31"/>
    </row>
    <row r="119" spans="2:7" s="23" customFormat="1" x14ac:dyDescent="0.25">
      <c r="B119" s="36"/>
      <c r="C119" s="36"/>
      <c r="D119" s="36"/>
      <c r="E119" s="36"/>
    </row>
    <row r="120" spans="2:7" s="23" customFormat="1" x14ac:dyDescent="0.25">
      <c r="B120" s="36"/>
      <c r="C120" s="36"/>
      <c r="D120" s="36"/>
      <c r="E120" s="36"/>
    </row>
    <row r="121" spans="2:7" s="21" customFormat="1" x14ac:dyDescent="0.25">
      <c r="B121" s="38" t="s">
        <v>221</v>
      </c>
      <c r="C121" s="36"/>
      <c r="D121" s="36"/>
      <c r="E121" s="36"/>
    </row>
    <row r="122" spans="2:7" s="21" customFormat="1" x14ac:dyDescent="0.25">
      <c r="B122" s="36"/>
      <c r="C122" s="36"/>
      <c r="D122" s="36"/>
      <c r="E122" s="36"/>
    </row>
    <row r="123" spans="2:7" s="21" customFormat="1" ht="45" x14ac:dyDescent="0.25">
      <c r="B123" s="35" t="s">
        <v>189</v>
      </c>
      <c r="C123" s="35" t="s">
        <v>46</v>
      </c>
      <c r="D123" s="35" t="s">
        <v>224</v>
      </c>
      <c r="E123" s="35" t="s">
        <v>14</v>
      </c>
      <c r="F123" s="35" t="s">
        <v>41</v>
      </c>
      <c r="G123" s="35" t="s">
        <v>14</v>
      </c>
    </row>
    <row r="124" spans="2:7" s="21" customFormat="1" x14ac:dyDescent="0.25">
      <c r="B124" s="37" t="s">
        <v>35</v>
      </c>
      <c r="C124" s="37" t="s">
        <v>120</v>
      </c>
      <c r="D124" s="22">
        <v>334</v>
      </c>
      <c r="E124" s="22">
        <v>354.69</v>
      </c>
      <c r="F124" s="42">
        <v>317</v>
      </c>
      <c r="G124" s="37">
        <v>330.4</v>
      </c>
    </row>
    <row r="125" spans="2:7" s="21" customFormat="1" x14ac:dyDescent="0.25">
      <c r="B125" s="37" t="s">
        <v>35</v>
      </c>
      <c r="C125" s="37" t="s">
        <v>121</v>
      </c>
      <c r="D125" s="22">
        <v>352</v>
      </c>
      <c r="E125" s="22">
        <v>372.97</v>
      </c>
      <c r="F125" s="42">
        <v>394</v>
      </c>
      <c r="G125" s="37">
        <v>358.06</v>
      </c>
    </row>
    <row r="126" spans="2:7" s="21" customFormat="1" x14ac:dyDescent="0.25">
      <c r="B126" s="37" t="s">
        <v>35</v>
      </c>
      <c r="C126" s="37" t="s">
        <v>122</v>
      </c>
      <c r="D126" s="22">
        <v>297</v>
      </c>
      <c r="E126" s="22">
        <v>431.44</v>
      </c>
      <c r="F126" s="22">
        <v>273</v>
      </c>
      <c r="G126" s="22">
        <v>417.89</v>
      </c>
    </row>
    <row r="127" spans="2:7" s="21" customFormat="1" x14ac:dyDescent="0.25">
      <c r="B127" s="37" t="s">
        <v>35</v>
      </c>
      <c r="C127" s="37" t="s">
        <v>123</v>
      </c>
      <c r="D127" s="22">
        <v>365</v>
      </c>
      <c r="E127" s="22">
        <v>405.44</v>
      </c>
      <c r="F127" s="42">
        <v>316</v>
      </c>
      <c r="G127" s="37">
        <v>396.56</v>
      </c>
    </row>
    <row r="128" spans="2:7" s="21" customFormat="1" x14ac:dyDescent="0.25">
      <c r="B128" s="37" t="s">
        <v>35</v>
      </c>
      <c r="C128" s="37" t="s">
        <v>124</v>
      </c>
      <c r="D128" s="22">
        <v>473</v>
      </c>
      <c r="E128" s="22">
        <v>377.18</v>
      </c>
      <c r="F128" s="22">
        <v>490</v>
      </c>
      <c r="G128" s="22">
        <v>347.82</v>
      </c>
    </row>
    <row r="129" spans="2:7" s="21" customFormat="1" x14ac:dyDescent="0.25">
      <c r="B129" s="37" t="s">
        <v>35</v>
      </c>
      <c r="C129" s="37" t="s">
        <v>125</v>
      </c>
      <c r="D129" s="54">
        <v>3</v>
      </c>
      <c r="E129" s="54">
        <v>500</v>
      </c>
      <c r="F129" s="42">
        <v>2</v>
      </c>
      <c r="G129" s="37">
        <v>300</v>
      </c>
    </row>
    <row r="130" spans="2:7" s="21" customFormat="1" x14ac:dyDescent="0.25">
      <c r="B130" s="37" t="s">
        <v>35</v>
      </c>
      <c r="C130" s="37" t="s">
        <v>126</v>
      </c>
      <c r="D130" s="42">
        <v>0</v>
      </c>
      <c r="E130" s="54">
        <v>0</v>
      </c>
      <c r="F130" s="42">
        <v>0</v>
      </c>
      <c r="G130" s="37">
        <v>0</v>
      </c>
    </row>
    <row r="131" spans="2:7" s="21" customFormat="1" x14ac:dyDescent="0.25">
      <c r="B131" s="37" t="s">
        <v>35</v>
      </c>
      <c r="C131" s="37" t="s">
        <v>127</v>
      </c>
      <c r="D131" s="22">
        <v>4</v>
      </c>
      <c r="E131" s="22">
        <v>595</v>
      </c>
      <c r="F131" s="42">
        <v>1</v>
      </c>
      <c r="G131" s="37">
        <v>400</v>
      </c>
    </row>
    <row r="132" spans="2:7" s="21" customFormat="1" x14ac:dyDescent="0.25">
      <c r="B132" s="37" t="s">
        <v>35</v>
      </c>
      <c r="C132" s="37" t="s">
        <v>128</v>
      </c>
      <c r="D132" s="22">
        <v>7</v>
      </c>
      <c r="E132" s="22">
        <v>327.86</v>
      </c>
      <c r="F132" s="42">
        <v>6</v>
      </c>
      <c r="G132" s="37">
        <v>345.83</v>
      </c>
    </row>
    <row r="133" spans="2:7" s="21" customFormat="1" x14ac:dyDescent="0.25">
      <c r="B133" s="37" t="s">
        <v>35</v>
      </c>
      <c r="C133" s="37" t="s">
        <v>129</v>
      </c>
      <c r="D133" s="42">
        <v>2</v>
      </c>
      <c r="E133" s="54">
        <v>365</v>
      </c>
      <c r="F133" s="42">
        <v>0</v>
      </c>
      <c r="G133" s="37">
        <v>0</v>
      </c>
    </row>
    <row r="134" spans="2:7" s="23" customFormat="1" x14ac:dyDescent="0.25">
      <c r="B134" s="37" t="s">
        <v>35</v>
      </c>
      <c r="C134" s="37" t="s">
        <v>130</v>
      </c>
      <c r="D134" s="54">
        <v>1</v>
      </c>
      <c r="E134" s="54">
        <v>450</v>
      </c>
      <c r="F134" s="42">
        <v>2</v>
      </c>
      <c r="G134" s="37">
        <v>250</v>
      </c>
    </row>
    <row r="135" spans="2:7" s="23" customFormat="1" x14ac:dyDescent="0.25">
      <c r="B135" s="37" t="s">
        <v>35</v>
      </c>
      <c r="C135" s="37" t="s">
        <v>131</v>
      </c>
      <c r="D135" s="22">
        <v>3</v>
      </c>
      <c r="E135" s="22">
        <v>281.67</v>
      </c>
      <c r="F135" s="42">
        <v>3</v>
      </c>
      <c r="G135" s="37">
        <v>300</v>
      </c>
    </row>
    <row r="136" spans="2:7" s="23" customFormat="1" x14ac:dyDescent="0.25">
      <c r="B136" s="37" t="s">
        <v>35</v>
      </c>
      <c r="C136" s="37" t="s">
        <v>132</v>
      </c>
      <c r="D136" s="42">
        <v>2</v>
      </c>
      <c r="E136" s="54">
        <v>280</v>
      </c>
      <c r="F136" s="42">
        <v>0</v>
      </c>
      <c r="G136" s="37">
        <v>0</v>
      </c>
    </row>
    <row r="137" spans="2:7" x14ac:dyDescent="0.25">
      <c r="B137" s="36"/>
      <c r="C137" s="36"/>
      <c r="D137" s="36"/>
      <c r="E137" s="36"/>
      <c r="F137" s="52"/>
      <c r="G137" s="53"/>
    </row>
    <row r="138" spans="2:7" s="23" customFormat="1" x14ac:dyDescent="0.25">
      <c r="B138" s="36"/>
      <c r="C138" s="36"/>
      <c r="D138" s="36"/>
      <c r="E138" s="36"/>
    </row>
    <row r="139" spans="2:7" s="23" customFormat="1" x14ac:dyDescent="0.25">
      <c r="B139" s="36"/>
      <c r="C139" s="36"/>
      <c r="D139" s="36"/>
      <c r="E139" s="36"/>
    </row>
    <row r="140" spans="2:7" s="21" customFormat="1" x14ac:dyDescent="0.25">
      <c r="B140" s="38" t="s">
        <v>220</v>
      </c>
      <c r="C140" s="36"/>
      <c r="D140" s="36"/>
      <c r="E140" s="36"/>
    </row>
    <row r="141" spans="2:7" s="21" customFormat="1" x14ac:dyDescent="0.25">
      <c r="B141" s="36"/>
      <c r="C141" s="36"/>
      <c r="D141" s="36"/>
      <c r="E141" s="36"/>
    </row>
    <row r="142" spans="2:7" s="21" customFormat="1" ht="45" x14ac:dyDescent="0.25">
      <c r="B142" s="35" t="s">
        <v>189</v>
      </c>
      <c r="C142" s="35" t="s">
        <v>46</v>
      </c>
      <c r="D142" s="35" t="s">
        <v>224</v>
      </c>
      <c r="E142" s="35" t="s">
        <v>14</v>
      </c>
      <c r="F142" s="35" t="s">
        <v>41</v>
      </c>
      <c r="G142" s="35" t="s">
        <v>14</v>
      </c>
    </row>
    <row r="143" spans="2:7" s="21" customFormat="1" x14ac:dyDescent="0.25">
      <c r="B143" s="37" t="s">
        <v>36</v>
      </c>
      <c r="C143" s="37" t="s">
        <v>133</v>
      </c>
      <c r="D143" s="22">
        <v>167</v>
      </c>
      <c r="E143" s="22">
        <v>480.32</v>
      </c>
      <c r="F143" s="42">
        <v>158</v>
      </c>
      <c r="G143" s="37">
        <v>465.36</v>
      </c>
    </row>
    <row r="144" spans="2:7" s="21" customFormat="1" x14ac:dyDescent="0.25">
      <c r="B144" s="37" t="s">
        <v>36</v>
      </c>
      <c r="C144" s="37" t="s">
        <v>134</v>
      </c>
      <c r="D144" s="22">
        <v>267</v>
      </c>
      <c r="E144" s="22">
        <v>435.66</v>
      </c>
      <c r="F144" s="42">
        <v>271</v>
      </c>
      <c r="G144" s="37">
        <v>409.26</v>
      </c>
    </row>
    <row r="145" spans="2:7" s="21" customFormat="1" x14ac:dyDescent="0.25">
      <c r="B145" s="37" t="s">
        <v>36</v>
      </c>
      <c r="C145" s="37" t="s">
        <v>135</v>
      </c>
      <c r="D145" s="22">
        <v>194</v>
      </c>
      <c r="E145" s="22">
        <v>486.17</v>
      </c>
      <c r="F145" s="42">
        <v>200</v>
      </c>
      <c r="G145" s="37">
        <v>447.52</v>
      </c>
    </row>
    <row r="146" spans="2:7" s="21" customFormat="1" x14ac:dyDescent="0.25">
      <c r="B146" s="37" t="s">
        <v>36</v>
      </c>
      <c r="C146" s="37" t="s">
        <v>136</v>
      </c>
      <c r="D146" s="22">
        <v>209</v>
      </c>
      <c r="E146" s="22">
        <v>437.28</v>
      </c>
      <c r="F146" s="42">
        <v>204</v>
      </c>
      <c r="G146" s="37">
        <v>411.33</v>
      </c>
    </row>
    <row r="147" spans="2:7" s="21" customFormat="1" x14ac:dyDescent="0.25">
      <c r="B147" s="37" t="s">
        <v>36</v>
      </c>
      <c r="C147" s="37" t="s">
        <v>137</v>
      </c>
      <c r="D147" s="22">
        <v>75</v>
      </c>
      <c r="E147" s="22">
        <v>384.04</v>
      </c>
      <c r="F147" s="42">
        <v>108</v>
      </c>
      <c r="G147" s="37">
        <v>367.15</v>
      </c>
    </row>
    <row r="148" spans="2:7" s="21" customFormat="1" x14ac:dyDescent="0.25">
      <c r="B148" s="37" t="s">
        <v>36</v>
      </c>
      <c r="C148" s="37" t="s">
        <v>138</v>
      </c>
      <c r="D148" s="54">
        <v>0</v>
      </c>
      <c r="E148" s="54">
        <v>0</v>
      </c>
      <c r="F148" s="42">
        <v>0</v>
      </c>
      <c r="G148" s="37">
        <v>0</v>
      </c>
    </row>
    <row r="149" spans="2:7" s="21" customFormat="1" x14ac:dyDescent="0.25">
      <c r="B149" s="37" t="s">
        <v>36</v>
      </c>
      <c r="C149" s="37" t="s">
        <v>139</v>
      </c>
      <c r="D149" s="54">
        <v>1</v>
      </c>
      <c r="E149" s="54">
        <v>300</v>
      </c>
      <c r="F149" s="42">
        <v>5</v>
      </c>
      <c r="G149" s="37">
        <v>360</v>
      </c>
    </row>
    <row r="150" spans="2:7" s="21" customFormat="1" x14ac:dyDescent="0.25">
      <c r="B150" s="37" t="s">
        <v>36</v>
      </c>
      <c r="C150" s="37" t="s">
        <v>140</v>
      </c>
      <c r="D150" s="54">
        <v>1</v>
      </c>
      <c r="E150" s="54">
        <v>400</v>
      </c>
      <c r="F150" s="42">
        <v>1</v>
      </c>
      <c r="G150" s="37">
        <v>300</v>
      </c>
    </row>
    <row r="151" spans="2:7" s="21" customFormat="1" x14ac:dyDescent="0.25">
      <c r="B151" s="37" t="s">
        <v>36</v>
      </c>
      <c r="C151" s="37" t="s">
        <v>141</v>
      </c>
      <c r="D151" s="54">
        <v>0</v>
      </c>
      <c r="E151" s="54">
        <v>0</v>
      </c>
      <c r="F151" s="42">
        <v>0</v>
      </c>
      <c r="G151" s="37">
        <v>0</v>
      </c>
    </row>
    <row r="152" spans="2:7" s="21" customFormat="1" x14ac:dyDescent="0.25">
      <c r="B152" s="37" t="s">
        <v>36</v>
      </c>
      <c r="C152" s="37" t="s">
        <v>142</v>
      </c>
      <c r="D152" s="54">
        <v>2</v>
      </c>
      <c r="E152" s="54">
        <v>337.5</v>
      </c>
      <c r="F152" s="42">
        <v>2</v>
      </c>
      <c r="G152" s="37">
        <v>350</v>
      </c>
    </row>
    <row r="153" spans="2:7" s="21" customFormat="1" x14ac:dyDescent="0.25">
      <c r="B153" s="37" t="s">
        <v>36</v>
      </c>
      <c r="C153" s="37" t="s">
        <v>143</v>
      </c>
      <c r="D153" s="54">
        <v>0</v>
      </c>
      <c r="E153" s="54">
        <v>0</v>
      </c>
      <c r="F153" s="42">
        <v>2</v>
      </c>
      <c r="G153" s="37">
        <v>170.6</v>
      </c>
    </row>
    <row r="154" spans="2:7" s="21" customFormat="1" x14ac:dyDescent="0.25">
      <c r="B154" s="37" t="s">
        <v>36</v>
      </c>
      <c r="C154" s="37" t="s">
        <v>144</v>
      </c>
      <c r="D154" s="54">
        <v>0</v>
      </c>
      <c r="E154" s="54">
        <v>0</v>
      </c>
      <c r="F154" s="42">
        <v>3</v>
      </c>
      <c r="G154" s="37">
        <v>416.67</v>
      </c>
    </row>
    <row r="155" spans="2:7" s="21" customFormat="1" x14ac:dyDescent="0.25">
      <c r="B155" s="37" t="s">
        <v>36</v>
      </c>
      <c r="C155" s="37" t="s">
        <v>145</v>
      </c>
      <c r="D155" s="58">
        <v>7</v>
      </c>
      <c r="E155" s="58">
        <v>322.14</v>
      </c>
      <c r="F155" s="42">
        <v>11</v>
      </c>
      <c r="G155" s="37">
        <v>353.64</v>
      </c>
    </row>
    <row r="156" spans="2:7" s="21" customFormat="1" x14ac:dyDescent="0.25">
      <c r="B156" s="37" t="s">
        <v>36</v>
      </c>
      <c r="C156" s="37" t="s">
        <v>146</v>
      </c>
      <c r="D156" s="54">
        <v>0</v>
      </c>
      <c r="E156" s="54">
        <v>0</v>
      </c>
      <c r="F156" s="42">
        <v>1</v>
      </c>
      <c r="G156" s="37">
        <v>330</v>
      </c>
    </row>
    <row r="157" spans="2:7" s="21" customFormat="1" x14ac:dyDescent="0.25">
      <c r="B157" s="37" t="s">
        <v>36</v>
      </c>
      <c r="C157" s="37" t="s">
        <v>147</v>
      </c>
      <c r="D157" s="22">
        <v>5</v>
      </c>
      <c r="E157" s="22">
        <v>370</v>
      </c>
      <c r="F157" s="42">
        <v>13</v>
      </c>
      <c r="G157" s="37">
        <v>369.23</v>
      </c>
    </row>
    <row r="158" spans="2:7" s="23" customFormat="1" x14ac:dyDescent="0.25">
      <c r="B158" s="37" t="s">
        <v>36</v>
      </c>
      <c r="C158" s="37" t="s">
        <v>148</v>
      </c>
      <c r="D158" s="54">
        <v>0</v>
      </c>
      <c r="E158" s="54">
        <v>0</v>
      </c>
      <c r="F158" s="42">
        <v>2</v>
      </c>
      <c r="G158" s="37">
        <v>427.5</v>
      </c>
    </row>
    <row r="159" spans="2:7" s="23" customFormat="1" x14ac:dyDescent="0.25">
      <c r="B159" s="37" t="s">
        <v>36</v>
      </c>
      <c r="C159" s="37" t="s">
        <v>149</v>
      </c>
      <c r="D159" s="54">
        <v>0</v>
      </c>
      <c r="E159" s="54">
        <v>0</v>
      </c>
      <c r="F159" s="42">
        <v>0</v>
      </c>
      <c r="G159" s="37">
        <v>0</v>
      </c>
    </row>
    <row r="160" spans="2:7" s="23" customFormat="1" x14ac:dyDescent="0.25">
      <c r="B160" s="37" t="s">
        <v>36</v>
      </c>
      <c r="C160" s="37" t="s">
        <v>150</v>
      </c>
      <c r="D160" s="22">
        <v>45</v>
      </c>
      <c r="E160" s="22">
        <v>344.06</v>
      </c>
      <c r="F160" s="42">
        <v>54</v>
      </c>
      <c r="G160" s="37">
        <v>328.52</v>
      </c>
    </row>
    <row r="161" spans="2:7" s="23" customFormat="1" x14ac:dyDescent="0.25">
      <c r="B161" s="37" t="s">
        <v>36</v>
      </c>
      <c r="C161" s="37" t="s">
        <v>151</v>
      </c>
      <c r="D161" s="58">
        <v>7</v>
      </c>
      <c r="E161" s="58">
        <v>463.57</v>
      </c>
      <c r="F161" s="42">
        <v>6</v>
      </c>
      <c r="G161" s="37">
        <v>351.91</v>
      </c>
    </row>
    <row r="162" spans="2:7" s="23" customFormat="1" x14ac:dyDescent="0.25">
      <c r="B162" s="37" t="s">
        <v>36</v>
      </c>
      <c r="C162" s="37" t="s">
        <v>152</v>
      </c>
      <c r="D162" s="54">
        <v>5</v>
      </c>
      <c r="E162" s="54">
        <v>432</v>
      </c>
      <c r="F162" s="42">
        <v>3</v>
      </c>
      <c r="G162" s="37">
        <v>260</v>
      </c>
    </row>
    <row r="163" spans="2:7" s="23" customFormat="1" x14ac:dyDescent="0.25">
      <c r="B163" s="37" t="s">
        <v>36</v>
      </c>
      <c r="C163" s="37" t="s">
        <v>153</v>
      </c>
      <c r="D163" s="54">
        <v>2</v>
      </c>
      <c r="E163" s="54">
        <v>375</v>
      </c>
      <c r="F163" s="42">
        <v>11</v>
      </c>
      <c r="G163" s="37">
        <v>314.55</v>
      </c>
    </row>
    <row r="164" spans="2:7" s="21" customFormat="1" x14ac:dyDescent="0.25">
      <c r="B164" s="36"/>
      <c r="C164" s="36"/>
      <c r="D164" s="36"/>
      <c r="E164" s="36"/>
    </row>
    <row r="165" spans="2:7" s="23" customFormat="1" x14ac:dyDescent="0.25">
      <c r="B165" s="36"/>
      <c r="C165" s="36"/>
      <c r="D165" s="36"/>
      <c r="E165" s="36"/>
    </row>
    <row r="166" spans="2:7" s="23" customFormat="1" x14ac:dyDescent="0.25">
      <c r="B166" s="36"/>
      <c r="C166" s="36"/>
      <c r="D166" s="36"/>
      <c r="E166" s="36"/>
    </row>
    <row r="167" spans="2:7" s="21" customFormat="1" x14ac:dyDescent="0.25">
      <c r="B167" s="38" t="s">
        <v>219</v>
      </c>
      <c r="C167" s="36"/>
      <c r="D167" s="36"/>
      <c r="E167" s="36"/>
    </row>
    <row r="168" spans="2:7" s="21" customFormat="1" x14ac:dyDescent="0.25">
      <c r="B168" s="36"/>
      <c r="C168" s="36"/>
      <c r="D168" s="36"/>
      <c r="E168" s="36"/>
    </row>
    <row r="169" spans="2:7" s="21" customFormat="1" ht="45" x14ac:dyDescent="0.25">
      <c r="B169" s="35" t="s">
        <v>189</v>
      </c>
      <c r="C169" s="35" t="s">
        <v>46</v>
      </c>
      <c r="D169" s="35" t="s">
        <v>224</v>
      </c>
      <c r="E169" s="35" t="s">
        <v>14</v>
      </c>
      <c r="F169" s="35" t="s">
        <v>41</v>
      </c>
      <c r="G169" s="35" t="s">
        <v>14</v>
      </c>
    </row>
    <row r="170" spans="2:7" s="21" customFormat="1" x14ac:dyDescent="0.25">
      <c r="B170" s="37" t="s">
        <v>37</v>
      </c>
      <c r="C170" s="37" t="s">
        <v>53</v>
      </c>
      <c r="D170" s="42">
        <v>0</v>
      </c>
      <c r="E170" s="54">
        <v>0</v>
      </c>
      <c r="F170" s="42">
        <v>1</v>
      </c>
      <c r="G170" s="37">
        <v>200</v>
      </c>
    </row>
    <row r="171" spans="2:7" s="21" customFormat="1" x14ac:dyDescent="0.25">
      <c r="B171" s="37" t="s">
        <v>37</v>
      </c>
      <c r="C171" s="37" t="s">
        <v>54</v>
      </c>
      <c r="D171" s="22">
        <v>402</v>
      </c>
      <c r="E171" s="22">
        <v>502.83</v>
      </c>
      <c r="F171" s="42">
        <v>351</v>
      </c>
      <c r="G171" s="37">
        <v>466.22</v>
      </c>
    </row>
    <row r="172" spans="2:7" s="21" customFormat="1" x14ac:dyDescent="0.25">
      <c r="B172" s="37" t="s">
        <v>37</v>
      </c>
      <c r="C172" s="37" t="s">
        <v>55</v>
      </c>
      <c r="D172" s="22">
        <v>409</v>
      </c>
      <c r="E172" s="22">
        <v>419.63</v>
      </c>
      <c r="F172" s="22">
        <v>396</v>
      </c>
      <c r="G172" s="22">
        <v>401.02</v>
      </c>
    </row>
    <row r="173" spans="2:7" s="21" customFormat="1" x14ac:dyDescent="0.25">
      <c r="B173" s="37" t="s">
        <v>37</v>
      </c>
      <c r="C173" s="37" t="s">
        <v>56</v>
      </c>
      <c r="D173" s="22">
        <v>357</v>
      </c>
      <c r="E173" s="22">
        <v>373.9</v>
      </c>
      <c r="F173" s="22">
        <v>356</v>
      </c>
      <c r="G173" s="22">
        <v>372.17</v>
      </c>
    </row>
    <row r="174" spans="2:7" s="21" customFormat="1" x14ac:dyDescent="0.25">
      <c r="B174" s="37" t="s">
        <v>37</v>
      </c>
      <c r="C174" s="37" t="s">
        <v>57</v>
      </c>
      <c r="D174" s="22">
        <v>200</v>
      </c>
      <c r="E174" s="22">
        <v>381.27</v>
      </c>
      <c r="F174" s="42">
        <v>220</v>
      </c>
      <c r="G174" s="37">
        <v>386.72</v>
      </c>
    </row>
    <row r="175" spans="2:7" s="21" customFormat="1" x14ac:dyDescent="0.25">
      <c r="B175" s="37" t="s">
        <v>37</v>
      </c>
      <c r="C175" s="37" t="s">
        <v>58</v>
      </c>
      <c r="D175" s="22">
        <v>323</v>
      </c>
      <c r="E175" s="22">
        <v>381.43</v>
      </c>
      <c r="F175" s="42">
        <v>276</v>
      </c>
      <c r="G175" s="37">
        <v>374.4</v>
      </c>
    </row>
    <row r="176" spans="2:7" s="21" customFormat="1" x14ac:dyDescent="0.25">
      <c r="B176" s="37" t="s">
        <v>37</v>
      </c>
      <c r="C176" s="37" t="s">
        <v>59</v>
      </c>
      <c r="D176" s="22">
        <v>446</v>
      </c>
      <c r="E176" s="22">
        <v>458.2</v>
      </c>
      <c r="F176" s="42">
        <v>463</v>
      </c>
      <c r="G176" s="37">
        <v>432.23</v>
      </c>
    </row>
    <row r="177" spans="2:7" s="21" customFormat="1" x14ac:dyDescent="0.25">
      <c r="B177" s="37" t="s">
        <v>37</v>
      </c>
      <c r="C177" s="37" t="s">
        <v>60</v>
      </c>
      <c r="D177" s="22">
        <v>160</v>
      </c>
      <c r="E177" s="22">
        <v>423</v>
      </c>
      <c r="F177" s="42">
        <v>184</v>
      </c>
      <c r="G177" s="37">
        <v>412.09</v>
      </c>
    </row>
    <row r="178" spans="2:7" s="21" customFormat="1" x14ac:dyDescent="0.25">
      <c r="B178" s="37" t="s">
        <v>37</v>
      </c>
      <c r="C178" s="37" t="s">
        <v>61</v>
      </c>
      <c r="D178" s="22">
        <v>11</v>
      </c>
      <c r="E178" s="22">
        <v>379.09</v>
      </c>
      <c r="F178" s="42">
        <v>6</v>
      </c>
      <c r="G178" s="37">
        <v>345</v>
      </c>
    </row>
    <row r="179" spans="2:7" s="21" customFormat="1" x14ac:dyDescent="0.25">
      <c r="B179" s="37" t="s">
        <v>37</v>
      </c>
      <c r="C179" s="37" t="s">
        <v>62</v>
      </c>
      <c r="D179" s="42">
        <v>2</v>
      </c>
      <c r="E179" s="54">
        <v>400</v>
      </c>
      <c r="F179" s="42">
        <v>2</v>
      </c>
      <c r="G179" s="37">
        <v>500</v>
      </c>
    </row>
    <row r="180" spans="2:7" s="21" customFormat="1" x14ac:dyDescent="0.25">
      <c r="B180" s="37" t="s">
        <v>37</v>
      </c>
      <c r="C180" s="37" t="s">
        <v>63</v>
      </c>
      <c r="D180" s="22">
        <v>14</v>
      </c>
      <c r="E180" s="22">
        <v>298.93</v>
      </c>
      <c r="F180" s="42">
        <v>18</v>
      </c>
      <c r="G180" s="37">
        <v>299.17</v>
      </c>
    </row>
    <row r="181" spans="2:7" s="21" customFormat="1" x14ac:dyDescent="0.25">
      <c r="B181" s="37" t="s">
        <v>37</v>
      </c>
      <c r="C181" s="37" t="s">
        <v>64</v>
      </c>
      <c r="D181" s="42">
        <v>4</v>
      </c>
      <c r="E181" s="54">
        <v>360</v>
      </c>
      <c r="F181" s="42">
        <v>4</v>
      </c>
      <c r="G181" s="37">
        <v>405</v>
      </c>
    </row>
    <row r="182" spans="2:7" s="21" customFormat="1" x14ac:dyDescent="0.25">
      <c r="B182" s="37" t="s">
        <v>37</v>
      </c>
      <c r="C182" s="37" t="s">
        <v>65</v>
      </c>
      <c r="D182" s="22">
        <v>11</v>
      </c>
      <c r="E182" s="22">
        <v>390</v>
      </c>
      <c r="F182" s="42">
        <v>12</v>
      </c>
      <c r="G182" s="37">
        <v>332.92</v>
      </c>
    </row>
    <row r="183" spans="2:7" s="23" customFormat="1" x14ac:dyDescent="0.25">
      <c r="B183" s="37" t="s">
        <v>37</v>
      </c>
      <c r="C183" s="37" t="s">
        <v>66</v>
      </c>
      <c r="D183" s="22">
        <v>10</v>
      </c>
      <c r="E183" s="22">
        <v>747</v>
      </c>
      <c r="F183" s="42">
        <v>10</v>
      </c>
      <c r="G183" s="37">
        <v>582</v>
      </c>
    </row>
    <row r="184" spans="2:7" s="23" customFormat="1" x14ac:dyDescent="0.25">
      <c r="B184" s="37" t="s">
        <v>37</v>
      </c>
      <c r="C184" s="37" t="s">
        <v>67</v>
      </c>
      <c r="D184" s="22">
        <v>7</v>
      </c>
      <c r="E184" s="22">
        <v>556.42999999999995</v>
      </c>
      <c r="F184" s="42">
        <v>5</v>
      </c>
      <c r="G184" s="37">
        <v>770</v>
      </c>
    </row>
    <row r="185" spans="2:7" s="23" customFormat="1" x14ac:dyDescent="0.25">
      <c r="B185" s="37" t="s">
        <v>37</v>
      </c>
      <c r="C185" s="37" t="s">
        <v>68</v>
      </c>
      <c r="D185" s="22">
        <v>13</v>
      </c>
      <c r="E185" s="22">
        <v>281.14999999999998</v>
      </c>
      <c r="F185" s="42">
        <v>3</v>
      </c>
      <c r="G185" s="37">
        <v>366.67</v>
      </c>
    </row>
    <row r="186" spans="2:7" s="23" customFormat="1" x14ac:dyDescent="0.25">
      <c r="B186" s="37" t="s">
        <v>37</v>
      </c>
      <c r="C186" s="37" t="s">
        <v>69</v>
      </c>
      <c r="D186" s="22">
        <v>1</v>
      </c>
      <c r="E186" s="22">
        <v>430</v>
      </c>
      <c r="F186" s="42">
        <v>4</v>
      </c>
      <c r="G186" s="37">
        <v>414.2</v>
      </c>
    </row>
    <row r="187" spans="2:7" s="21" customFormat="1" x14ac:dyDescent="0.25">
      <c r="B187" s="36"/>
      <c r="C187" s="36"/>
      <c r="D187" s="36"/>
      <c r="E187" s="36"/>
    </row>
    <row r="188" spans="2:7" x14ac:dyDescent="0.25">
      <c r="B188" s="36"/>
      <c r="C188" s="36"/>
      <c r="D188" s="36"/>
      <c r="E188" s="36"/>
    </row>
    <row r="189" spans="2:7" s="23" customFormat="1" x14ac:dyDescent="0.25">
      <c r="B189" s="36"/>
      <c r="C189" s="36"/>
      <c r="D189" s="36"/>
      <c r="E189" s="36"/>
    </row>
    <row r="190" spans="2:7" s="21" customFormat="1" x14ac:dyDescent="0.25">
      <c r="B190" s="38" t="s">
        <v>218</v>
      </c>
      <c r="C190" s="36"/>
      <c r="D190" s="36"/>
      <c r="E190" s="36"/>
    </row>
    <row r="191" spans="2:7" s="21" customFormat="1" x14ac:dyDescent="0.25">
      <c r="B191" s="36"/>
      <c r="C191" s="36"/>
      <c r="D191" s="36"/>
      <c r="E191" s="36"/>
    </row>
    <row r="192" spans="2:7" s="21" customFormat="1" ht="45" x14ac:dyDescent="0.25">
      <c r="B192" s="35" t="s">
        <v>189</v>
      </c>
      <c r="C192" s="35" t="s">
        <v>46</v>
      </c>
      <c r="D192" s="35" t="s">
        <v>224</v>
      </c>
      <c r="E192" s="35" t="s">
        <v>14</v>
      </c>
      <c r="F192" s="35" t="s">
        <v>41</v>
      </c>
      <c r="G192" s="35" t="s">
        <v>14</v>
      </c>
    </row>
    <row r="193" spans="2:7" s="21" customFormat="1" x14ac:dyDescent="0.25">
      <c r="B193" s="37" t="s">
        <v>38</v>
      </c>
      <c r="C193" s="37" t="s">
        <v>154</v>
      </c>
      <c r="D193" s="37">
        <v>475</v>
      </c>
      <c r="E193" s="37">
        <v>565.04999999999995</v>
      </c>
      <c r="F193" s="42">
        <v>472</v>
      </c>
      <c r="G193" s="37">
        <v>520.98</v>
      </c>
    </row>
    <row r="194" spans="2:7" s="21" customFormat="1" x14ac:dyDescent="0.25">
      <c r="B194" s="37" t="s">
        <v>38</v>
      </c>
      <c r="C194" s="37" t="s">
        <v>155</v>
      </c>
      <c r="D194" s="37">
        <v>457</v>
      </c>
      <c r="E194" s="37">
        <v>463.38</v>
      </c>
      <c r="F194" s="42">
        <v>538</v>
      </c>
      <c r="G194" s="37">
        <v>429.93</v>
      </c>
    </row>
    <row r="195" spans="2:7" s="21" customFormat="1" x14ac:dyDescent="0.25">
      <c r="B195" s="37" t="s">
        <v>38</v>
      </c>
      <c r="C195" s="37" t="s">
        <v>156</v>
      </c>
      <c r="D195" s="37">
        <v>393</v>
      </c>
      <c r="E195" s="37">
        <v>516.30999999999995</v>
      </c>
      <c r="F195" s="37">
        <v>362</v>
      </c>
      <c r="G195" s="37">
        <v>480.62</v>
      </c>
    </row>
    <row r="196" spans="2:7" s="21" customFormat="1" x14ac:dyDescent="0.25">
      <c r="B196" s="37" t="s">
        <v>38</v>
      </c>
      <c r="C196" s="37" t="s">
        <v>157</v>
      </c>
      <c r="D196" s="37">
        <v>424</v>
      </c>
      <c r="E196" s="37">
        <v>454.95</v>
      </c>
      <c r="F196" s="37">
        <v>461</v>
      </c>
      <c r="G196" s="37">
        <v>425.62</v>
      </c>
    </row>
    <row r="197" spans="2:7" s="21" customFormat="1" x14ac:dyDescent="0.25">
      <c r="B197" s="37" t="s">
        <v>38</v>
      </c>
      <c r="C197" s="37" t="s">
        <v>158</v>
      </c>
      <c r="D197" s="37">
        <v>473</v>
      </c>
      <c r="E197" s="37">
        <v>437.09</v>
      </c>
      <c r="F197" s="37">
        <v>489</v>
      </c>
      <c r="G197" s="37">
        <v>408.68</v>
      </c>
    </row>
    <row r="198" spans="2:7" s="21" customFormat="1" x14ac:dyDescent="0.25">
      <c r="B198" s="37" t="s">
        <v>38</v>
      </c>
      <c r="C198" s="37" t="s">
        <v>159</v>
      </c>
      <c r="D198" s="37">
        <v>366</v>
      </c>
      <c r="E198" s="37">
        <v>439.51</v>
      </c>
      <c r="F198" s="42">
        <v>399</v>
      </c>
      <c r="G198" s="37">
        <v>408.49</v>
      </c>
    </row>
    <row r="199" spans="2:7" s="21" customFormat="1" x14ac:dyDescent="0.25">
      <c r="B199" s="37" t="s">
        <v>38</v>
      </c>
      <c r="C199" s="37" t="s">
        <v>160</v>
      </c>
      <c r="D199" s="37">
        <v>322</v>
      </c>
      <c r="E199" s="37">
        <v>411.01</v>
      </c>
      <c r="F199" s="37">
        <v>299</v>
      </c>
      <c r="G199" s="37">
        <v>373.5</v>
      </c>
    </row>
    <row r="200" spans="2:7" s="21" customFormat="1" x14ac:dyDescent="0.25">
      <c r="B200" s="37" t="s">
        <v>38</v>
      </c>
      <c r="C200" s="37" t="s">
        <v>161</v>
      </c>
      <c r="D200" s="37">
        <v>221</v>
      </c>
      <c r="E200" s="37">
        <v>552.65</v>
      </c>
      <c r="F200" s="42">
        <v>246</v>
      </c>
      <c r="G200" s="37">
        <v>489.33</v>
      </c>
    </row>
    <row r="201" spans="2:7" s="21" customFormat="1" x14ac:dyDescent="0.25">
      <c r="B201" s="37" t="s">
        <v>38</v>
      </c>
      <c r="C201" s="37" t="s">
        <v>162</v>
      </c>
      <c r="D201" s="37">
        <v>225</v>
      </c>
      <c r="E201" s="37">
        <v>496.62</v>
      </c>
      <c r="F201" s="42">
        <v>241</v>
      </c>
      <c r="G201" s="37">
        <v>467.87</v>
      </c>
    </row>
    <row r="202" spans="2:7" s="21" customFormat="1" x14ac:dyDescent="0.25">
      <c r="B202" s="37" t="s">
        <v>38</v>
      </c>
      <c r="C202" s="37" t="s">
        <v>163</v>
      </c>
      <c r="D202" s="37">
        <v>424</v>
      </c>
      <c r="E202" s="37">
        <v>486.18</v>
      </c>
      <c r="F202" s="37">
        <v>441</v>
      </c>
      <c r="G202" s="37">
        <v>437.01</v>
      </c>
    </row>
    <row r="203" spans="2:7" s="21" customFormat="1" x14ac:dyDescent="0.25">
      <c r="B203" s="37" t="s">
        <v>38</v>
      </c>
      <c r="C203" s="37" t="s">
        <v>164</v>
      </c>
      <c r="D203" s="37">
        <v>208</v>
      </c>
      <c r="E203" s="37">
        <v>512.74</v>
      </c>
      <c r="F203" s="42">
        <v>238</v>
      </c>
      <c r="G203" s="37">
        <v>473.93</v>
      </c>
    </row>
    <row r="204" spans="2:7" s="21" customFormat="1" x14ac:dyDescent="0.25">
      <c r="B204" s="37" t="s">
        <v>38</v>
      </c>
      <c r="C204" s="37" t="s">
        <v>165</v>
      </c>
      <c r="D204" s="37">
        <v>53</v>
      </c>
      <c r="E204" s="37">
        <v>522.66</v>
      </c>
      <c r="F204" s="42">
        <v>61</v>
      </c>
      <c r="G204" s="37">
        <v>469.49</v>
      </c>
    </row>
    <row r="205" spans="2:7" s="21" customFormat="1" x14ac:dyDescent="0.25">
      <c r="B205" s="37" t="s">
        <v>38</v>
      </c>
      <c r="C205" s="37" t="s">
        <v>166</v>
      </c>
      <c r="D205" s="37">
        <v>66</v>
      </c>
      <c r="E205" s="37">
        <v>475.05</v>
      </c>
      <c r="F205" s="42">
        <v>50</v>
      </c>
      <c r="G205" s="37">
        <v>400.53</v>
      </c>
    </row>
    <row r="206" spans="2:7" s="21" customFormat="1" x14ac:dyDescent="0.25">
      <c r="B206" s="37" t="s">
        <v>38</v>
      </c>
      <c r="C206" s="37" t="s">
        <v>167</v>
      </c>
      <c r="D206" s="37">
        <v>73</v>
      </c>
      <c r="E206" s="37">
        <v>442.6</v>
      </c>
      <c r="F206" s="42">
        <v>99</v>
      </c>
      <c r="G206" s="37">
        <v>438.53</v>
      </c>
    </row>
    <row r="207" spans="2:7" s="23" customFormat="1" x14ac:dyDescent="0.25">
      <c r="B207" s="37" t="s">
        <v>38</v>
      </c>
      <c r="C207" s="37" t="s">
        <v>168</v>
      </c>
      <c r="D207" s="37">
        <v>75</v>
      </c>
      <c r="E207" s="37">
        <v>427.98</v>
      </c>
      <c r="F207" s="42">
        <v>54</v>
      </c>
      <c r="G207" s="37">
        <v>334.76</v>
      </c>
    </row>
    <row r="208" spans="2:7" s="23" customFormat="1" x14ac:dyDescent="0.25">
      <c r="B208" s="37" t="s">
        <v>38</v>
      </c>
      <c r="C208" s="37" t="s">
        <v>169</v>
      </c>
      <c r="D208" s="37">
        <v>23</v>
      </c>
      <c r="E208" s="37">
        <v>388.26</v>
      </c>
      <c r="F208" s="42">
        <v>22</v>
      </c>
      <c r="G208" s="37">
        <v>327.45</v>
      </c>
    </row>
    <row r="209" spans="2:7" s="23" customFormat="1" x14ac:dyDescent="0.25">
      <c r="B209" s="37" t="s">
        <v>38</v>
      </c>
      <c r="C209" s="37" t="s">
        <v>170</v>
      </c>
      <c r="D209" s="37">
        <v>4</v>
      </c>
      <c r="E209" s="37">
        <v>907.5</v>
      </c>
      <c r="F209" s="42">
        <v>0</v>
      </c>
      <c r="G209" s="37">
        <v>0</v>
      </c>
    </row>
    <row r="210" spans="2:7" s="23" customFormat="1" x14ac:dyDescent="0.25">
      <c r="B210" s="37" t="s">
        <v>38</v>
      </c>
      <c r="C210" s="37" t="s">
        <v>171</v>
      </c>
      <c r="D210" s="37">
        <v>19</v>
      </c>
      <c r="E210" s="37">
        <v>414.9</v>
      </c>
      <c r="F210" s="42">
        <v>32</v>
      </c>
      <c r="G210" s="37">
        <v>429.47</v>
      </c>
    </row>
    <row r="211" spans="2:7" s="23" customFormat="1" x14ac:dyDescent="0.25">
      <c r="B211" s="37" t="s">
        <v>38</v>
      </c>
      <c r="C211" s="37" t="s">
        <v>172</v>
      </c>
      <c r="D211" s="37">
        <v>7</v>
      </c>
      <c r="E211" s="39">
        <v>452.86</v>
      </c>
      <c r="F211" s="42">
        <v>6</v>
      </c>
      <c r="G211" s="37">
        <v>349.17</v>
      </c>
    </row>
    <row r="212" spans="2:7" s="23" customFormat="1" x14ac:dyDescent="0.25">
      <c r="B212" s="37" t="s">
        <v>38</v>
      </c>
      <c r="C212" s="37" t="s">
        <v>173</v>
      </c>
      <c r="D212" s="37">
        <v>9</v>
      </c>
      <c r="E212" s="37">
        <v>416.67</v>
      </c>
      <c r="F212" s="42">
        <v>3</v>
      </c>
      <c r="G212" s="37">
        <v>331</v>
      </c>
    </row>
    <row r="213" spans="2:7" s="23" customFormat="1" x14ac:dyDescent="0.25">
      <c r="B213" s="37" t="s">
        <v>38</v>
      </c>
      <c r="C213" s="37" t="s">
        <v>174</v>
      </c>
      <c r="D213" s="37">
        <v>8</v>
      </c>
      <c r="E213" s="37">
        <v>478.75</v>
      </c>
      <c r="F213" s="42">
        <v>11</v>
      </c>
      <c r="G213" s="37">
        <v>469.09</v>
      </c>
    </row>
    <row r="214" spans="2:7" s="23" customFormat="1" x14ac:dyDescent="0.25">
      <c r="B214" s="37" t="s">
        <v>38</v>
      </c>
      <c r="C214" s="37" t="s">
        <v>175</v>
      </c>
      <c r="D214" s="37">
        <v>10</v>
      </c>
      <c r="E214" s="39">
        <v>390</v>
      </c>
      <c r="F214" s="42">
        <v>8</v>
      </c>
      <c r="G214" s="37">
        <v>425</v>
      </c>
    </row>
    <row r="215" spans="2:7" s="23" customFormat="1" x14ac:dyDescent="0.25">
      <c r="B215" s="37" t="s">
        <v>38</v>
      </c>
      <c r="C215" s="37" t="s">
        <v>176</v>
      </c>
      <c r="D215" s="37">
        <v>15</v>
      </c>
      <c r="E215" s="37">
        <v>369.33</v>
      </c>
      <c r="F215" s="42">
        <v>16</v>
      </c>
      <c r="G215" s="37">
        <v>372.81</v>
      </c>
    </row>
    <row r="216" spans="2:7" s="23" customFormat="1" x14ac:dyDescent="0.25">
      <c r="B216" s="37" t="s">
        <v>38</v>
      </c>
      <c r="C216" s="37" t="s">
        <v>177</v>
      </c>
      <c r="D216" s="37">
        <v>8</v>
      </c>
      <c r="E216" s="39">
        <v>480</v>
      </c>
      <c r="F216" s="42">
        <v>10</v>
      </c>
      <c r="G216" s="37">
        <v>378.5</v>
      </c>
    </row>
    <row r="217" spans="2:7" s="21" customFormat="1" x14ac:dyDescent="0.25">
      <c r="B217" s="37" t="s">
        <v>38</v>
      </c>
      <c r="C217" s="37" t="s">
        <v>178</v>
      </c>
      <c r="D217" s="37">
        <v>9</v>
      </c>
      <c r="E217" s="37">
        <v>736.67</v>
      </c>
      <c r="F217" s="42">
        <v>6</v>
      </c>
      <c r="G217" s="37">
        <v>875</v>
      </c>
    </row>
    <row r="218" spans="2:7" s="23" customFormat="1" x14ac:dyDescent="0.25">
      <c r="B218" s="37" t="s">
        <v>38</v>
      </c>
      <c r="C218" s="37" t="s">
        <v>179</v>
      </c>
      <c r="D218" s="37">
        <v>0</v>
      </c>
      <c r="E218" s="39">
        <v>0</v>
      </c>
      <c r="F218" s="42">
        <v>0</v>
      </c>
      <c r="G218" s="37">
        <v>0</v>
      </c>
    </row>
    <row r="219" spans="2:7" s="23" customFormat="1" x14ac:dyDescent="0.25">
      <c r="B219" s="37" t="s">
        <v>38</v>
      </c>
      <c r="C219" s="37" t="s">
        <v>180</v>
      </c>
      <c r="D219" s="37">
        <v>12</v>
      </c>
      <c r="E219" s="37">
        <v>784.17</v>
      </c>
      <c r="F219" s="42">
        <v>17</v>
      </c>
      <c r="G219" s="37">
        <v>913.24</v>
      </c>
    </row>
    <row r="220" spans="2:7" s="23" customFormat="1" x14ac:dyDescent="0.25">
      <c r="B220" s="37" t="s">
        <v>38</v>
      </c>
      <c r="C220" s="37" t="s">
        <v>181</v>
      </c>
      <c r="D220" s="37">
        <v>5</v>
      </c>
      <c r="E220" s="37">
        <v>586</v>
      </c>
      <c r="F220" s="42">
        <v>6</v>
      </c>
      <c r="G220" s="37">
        <v>741.67</v>
      </c>
    </row>
    <row r="222" spans="2:7" x14ac:dyDescent="0.25">
      <c r="B222" s="36"/>
    </row>
  </sheetData>
  <mergeCells count="2">
    <mergeCell ref="B37:J37"/>
    <mergeCell ref="B48:C4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34" zoomScaleNormal="100" workbookViewId="0">
      <selection activeCell="L17" sqref="L17"/>
    </sheetView>
  </sheetViews>
  <sheetFormatPr baseColWidth="10" defaultColWidth="9.140625" defaultRowHeight="15" x14ac:dyDescent="0.25"/>
  <cols>
    <col min="1" max="1" width="5.28515625" customWidth="1"/>
    <col min="2" max="2" width="13.42578125" customWidth="1"/>
    <col min="3" max="3" width="11.5703125" customWidth="1"/>
    <col min="4" max="10" width="10.7109375" customWidth="1"/>
    <col min="11" max="11" width="8.42578125" customWidth="1"/>
    <col min="12" max="12" width="6.140625" customWidth="1"/>
    <col min="13" max="22" width="7" customWidth="1"/>
    <col min="23" max="1026" width="10.7109375" customWidth="1"/>
  </cols>
  <sheetData>
    <row r="1" spans="1:12" x14ac:dyDescent="0.25">
      <c r="A1" s="1" t="s">
        <v>229</v>
      </c>
    </row>
    <row r="3" spans="1:12" x14ac:dyDescent="0.25">
      <c r="A3" s="8" t="s">
        <v>45</v>
      </c>
    </row>
    <row r="5" spans="1:12" x14ac:dyDescent="0.25">
      <c r="B5" s="8" t="s">
        <v>230</v>
      </c>
    </row>
    <row r="7" spans="1:12" ht="45" x14ac:dyDescent="0.25">
      <c r="B7" s="9" t="s">
        <v>183</v>
      </c>
      <c r="C7" s="9" t="s">
        <v>47</v>
      </c>
      <c r="D7" s="9" t="s">
        <v>44</v>
      </c>
      <c r="E7" s="9" t="s">
        <v>14</v>
      </c>
      <c r="I7" s="23"/>
      <c r="J7" s="23"/>
      <c r="K7" s="23"/>
      <c r="L7" s="23"/>
    </row>
    <row r="8" spans="1:12" x14ac:dyDescent="0.25">
      <c r="B8" s="20" t="s">
        <v>184</v>
      </c>
      <c r="C8" s="22">
        <v>147</v>
      </c>
      <c r="D8" s="60">
        <v>1137</v>
      </c>
      <c r="E8" s="22">
        <v>292.73</v>
      </c>
      <c r="F8" s="23"/>
      <c r="G8" s="23"/>
      <c r="H8" s="23"/>
      <c r="I8" s="23"/>
      <c r="J8" s="23"/>
      <c r="K8" s="23"/>
      <c r="L8" s="23"/>
    </row>
    <row r="9" spans="1:12" x14ac:dyDescent="0.25">
      <c r="B9" s="20" t="s">
        <v>233</v>
      </c>
      <c r="C9" s="22">
        <v>98</v>
      </c>
      <c r="D9" s="26">
        <v>6558</v>
      </c>
      <c r="E9" s="22">
        <v>318.5</v>
      </c>
      <c r="F9" s="23"/>
      <c r="G9" s="23"/>
      <c r="H9" s="23"/>
      <c r="I9" s="23"/>
      <c r="J9" s="23"/>
      <c r="K9" s="23"/>
      <c r="L9" s="23"/>
    </row>
    <row r="10" spans="1:12" x14ac:dyDescent="0.25">
      <c r="B10" s="20" t="s">
        <v>232</v>
      </c>
      <c r="C10" s="22">
        <v>15</v>
      </c>
      <c r="D10" s="26">
        <v>4678</v>
      </c>
      <c r="E10" s="22">
        <v>353.25</v>
      </c>
      <c r="F10" s="23"/>
      <c r="G10" s="23"/>
      <c r="H10" s="23"/>
      <c r="I10" s="23"/>
      <c r="J10" s="23"/>
      <c r="K10" s="23"/>
      <c r="L10" s="23"/>
    </row>
    <row r="11" spans="1:12" x14ac:dyDescent="0.25">
      <c r="B11" s="20" t="s">
        <v>185</v>
      </c>
      <c r="C11" s="22">
        <v>7</v>
      </c>
      <c r="D11" s="26">
        <v>17424</v>
      </c>
      <c r="E11" s="22">
        <v>413.28</v>
      </c>
      <c r="I11" s="23"/>
      <c r="J11" s="23"/>
      <c r="K11" s="23"/>
      <c r="L11" s="23"/>
    </row>
    <row r="13" spans="1:12" x14ac:dyDescent="0.25">
      <c r="B13" s="23"/>
    </row>
    <row r="14" spans="1:12" x14ac:dyDescent="0.25">
      <c r="B14" s="23"/>
      <c r="C14" s="23"/>
      <c r="D14" s="23"/>
      <c r="E14" s="23"/>
      <c r="F14" s="23"/>
      <c r="G14" s="23"/>
      <c r="H14" s="23"/>
    </row>
    <row r="15" spans="1:12" s="23" customFormat="1" x14ac:dyDescent="0.25">
      <c r="B15" s="8" t="s">
        <v>231</v>
      </c>
    </row>
    <row r="16" spans="1:12" s="23" customFormat="1" x14ac:dyDescent="0.25"/>
    <row r="17" spans="2:11" s="23" customFormat="1" ht="45" x14ac:dyDescent="0.25">
      <c r="B17" s="9" t="s">
        <v>183</v>
      </c>
      <c r="C17" s="9" t="s">
        <v>47</v>
      </c>
      <c r="D17" s="9" t="s">
        <v>41</v>
      </c>
      <c r="E17" s="9" t="s">
        <v>14</v>
      </c>
    </row>
    <row r="18" spans="2:11" s="23" customFormat="1" x14ac:dyDescent="0.25">
      <c r="B18" s="20" t="s">
        <v>184</v>
      </c>
      <c r="C18" s="34">
        <v>142</v>
      </c>
      <c r="D18" s="26">
        <v>844</v>
      </c>
      <c r="E18" s="57">
        <v>289.5</v>
      </c>
      <c r="F18" s="55"/>
      <c r="G18" s="56"/>
      <c r="H18" s="55"/>
    </row>
    <row r="19" spans="2:11" s="23" customFormat="1" x14ac:dyDescent="0.25">
      <c r="B19" s="20" t="s">
        <v>233</v>
      </c>
      <c r="C19" s="34">
        <v>98</v>
      </c>
      <c r="D19" s="26">
        <v>6159</v>
      </c>
      <c r="E19" s="22">
        <v>310</v>
      </c>
    </row>
    <row r="20" spans="2:11" s="23" customFormat="1" x14ac:dyDescent="0.25">
      <c r="B20" s="20" t="s">
        <v>232</v>
      </c>
      <c r="C20" s="34">
        <v>15</v>
      </c>
      <c r="D20" s="26">
        <v>4701</v>
      </c>
      <c r="E20" s="22">
        <v>350.43</v>
      </c>
    </row>
    <row r="21" spans="2:11" s="23" customFormat="1" x14ac:dyDescent="0.25">
      <c r="B21" s="20" t="s">
        <v>185</v>
      </c>
      <c r="C21" s="34">
        <v>7</v>
      </c>
      <c r="D21" s="26">
        <v>17811</v>
      </c>
      <c r="E21" s="22">
        <v>392.7</v>
      </c>
      <c r="G21" s="33"/>
      <c r="H21" s="33"/>
    </row>
    <row r="22" spans="2:11" s="23" customFormat="1" x14ac:dyDescent="0.25"/>
    <row r="23" spans="2:11" x14ac:dyDescent="0.25">
      <c r="B23" s="23"/>
      <c r="C23" s="23"/>
      <c r="D23" s="23"/>
      <c r="E23" s="23"/>
      <c r="F23" s="23"/>
      <c r="G23" s="23"/>
      <c r="H23" s="23"/>
    </row>
    <row r="24" spans="2:11" s="23" customFormat="1" x14ac:dyDescent="0.25"/>
    <row r="25" spans="2:11" x14ac:dyDescent="0.25">
      <c r="B25" s="8" t="s">
        <v>208</v>
      </c>
      <c r="C25" s="23"/>
      <c r="D25" s="23"/>
      <c r="E25" s="23"/>
      <c r="F25" s="23"/>
      <c r="G25" s="23"/>
      <c r="H25" s="23"/>
    </row>
    <row r="26" spans="2:11" x14ac:dyDescent="0.25">
      <c r="B26" s="23"/>
      <c r="C26" s="23"/>
      <c r="D26" s="23"/>
      <c r="E26" s="23"/>
      <c r="F26" s="23"/>
      <c r="G26" s="23"/>
      <c r="H26" s="23"/>
    </row>
    <row r="27" spans="2:11" x14ac:dyDescent="0.25">
      <c r="B27" s="64" t="s">
        <v>183</v>
      </c>
      <c r="C27" s="63" t="s">
        <v>201</v>
      </c>
      <c r="D27" s="63"/>
      <c r="E27" s="63"/>
      <c r="F27" s="63" t="s">
        <v>202</v>
      </c>
      <c r="G27" s="63"/>
      <c r="H27" s="63"/>
      <c r="I27" s="63" t="s">
        <v>203</v>
      </c>
      <c r="J27" s="63"/>
      <c r="K27" s="63"/>
    </row>
    <row r="28" spans="2:11" ht="45" customHeight="1" x14ac:dyDescent="0.25">
      <c r="B28" s="64"/>
      <c r="C28" s="45" t="s">
        <v>204</v>
      </c>
      <c r="D28" s="45" t="s">
        <v>205</v>
      </c>
      <c r="E28" s="45" t="s">
        <v>206</v>
      </c>
      <c r="F28" s="45" t="s">
        <v>204</v>
      </c>
      <c r="G28" s="45" t="s">
        <v>205</v>
      </c>
      <c r="H28" s="45" t="s">
        <v>206</v>
      </c>
      <c r="I28" s="45" t="s">
        <v>204</v>
      </c>
      <c r="J28" s="45" t="s">
        <v>205</v>
      </c>
      <c r="K28" s="45" t="s">
        <v>206</v>
      </c>
    </row>
    <row r="29" spans="2:11" x14ac:dyDescent="0.25">
      <c r="B29" s="20" t="s">
        <v>184</v>
      </c>
      <c r="C29" s="34">
        <v>135</v>
      </c>
      <c r="D29" s="50">
        <v>700</v>
      </c>
      <c r="E29" s="34">
        <v>363.75</v>
      </c>
      <c r="F29" s="34">
        <v>124</v>
      </c>
      <c r="G29" s="50">
        <v>608</v>
      </c>
      <c r="H29" s="34">
        <v>354.01</v>
      </c>
      <c r="I29" s="34">
        <v>101</v>
      </c>
      <c r="J29" s="50">
        <v>388</v>
      </c>
      <c r="K29" s="34">
        <v>368.09</v>
      </c>
    </row>
    <row r="30" spans="2:11" x14ac:dyDescent="0.25">
      <c r="B30" s="20" t="s">
        <v>233</v>
      </c>
      <c r="C30" s="34">
        <v>89</v>
      </c>
      <c r="D30" s="50">
        <v>5275</v>
      </c>
      <c r="E30" s="34">
        <v>383.5</v>
      </c>
      <c r="F30" s="34">
        <v>88</v>
      </c>
      <c r="G30" s="50">
        <v>4681</v>
      </c>
      <c r="H30" s="34">
        <v>369.47</v>
      </c>
      <c r="I30" s="34">
        <v>90</v>
      </c>
      <c r="J30" s="50">
        <v>3508</v>
      </c>
      <c r="K30" s="34">
        <v>372.16</v>
      </c>
    </row>
    <row r="31" spans="2:11" x14ac:dyDescent="0.25">
      <c r="B31" s="20" t="s">
        <v>232</v>
      </c>
      <c r="C31" s="34">
        <v>15</v>
      </c>
      <c r="D31" s="50">
        <v>4202</v>
      </c>
      <c r="E31" s="34">
        <v>376.28</v>
      </c>
      <c r="F31" s="34">
        <v>15</v>
      </c>
      <c r="G31" s="50">
        <v>4065</v>
      </c>
      <c r="H31" s="34">
        <v>375.89</v>
      </c>
      <c r="I31" s="34">
        <v>15</v>
      </c>
      <c r="J31" s="50">
        <v>3132</v>
      </c>
      <c r="K31" s="34">
        <v>372.37</v>
      </c>
    </row>
    <row r="32" spans="2:11" x14ac:dyDescent="0.25">
      <c r="B32" s="20" t="s">
        <v>185</v>
      </c>
      <c r="C32" s="34">
        <v>7</v>
      </c>
      <c r="D32" s="50">
        <v>16093</v>
      </c>
      <c r="E32" s="34">
        <v>374.75</v>
      </c>
      <c r="F32" s="34">
        <v>7</v>
      </c>
      <c r="G32" s="50">
        <v>15794</v>
      </c>
      <c r="H32" s="34">
        <v>362.26</v>
      </c>
      <c r="I32" s="34">
        <v>7</v>
      </c>
      <c r="J32" s="50">
        <v>12481</v>
      </c>
      <c r="K32" s="34">
        <v>363.39</v>
      </c>
    </row>
    <row r="33" spans="2:8" x14ac:dyDescent="0.25">
      <c r="B33" s="23"/>
      <c r="C33" s="23"/>
      <c r="D33" s="23"/>
      <c r="E33" s="23"/>
      <c r="F33" s="23"/>
      <c r="G33" s="23"/>
      <c r="H33" s="23"/>
    </row>
    <row r="34" spans="2:8" x14ac:dyDescent="0.25">
      <c r="B34" s="23" t="s">
        <v>207</v>
      </c>
      <c r="C34" s="23"/>
      <c r="D34" s="23"/>
      <c r="E34" s="23"/>
      <c r="F34" s="23"/>
      <c r="G34" s="23"/>
      <c r="H34" s="23"/>
    </row>
    <row r="35" spans="2:8" x14ac:dyDescent="0.25">
      <c r="B35" s="23"/>
      <c r="C35" s="23"/>
      <c r="D35" s="23"/>
      <c r="E35" s="23"/>
      <c r="F35" s="23"/>
      <c r="G35" s="23"/>
      <c r="H35" s="23"/>
    </row>
    <row r="36" spans="2:8" x14ac:dyDescent="0.25">
      <c r="B36" s="23"/>
      <c r="F36" s="23"/>
      <c r="G36" s="23"/>
      <c r="H36" s="23"/>
    </row>
    <row r="37" spans="2:8" x14ac:dyDescent="0.25">
      <c r="B37" s="23"/>
      <c r="F37" s="23"/>
      <c r="G37" s="23"/>
      <c r="H37" s="23"/>
    </row>
    <row r="38" spans="2:8" x14ac:dyDescent="0.25">
      <c r="B38" s="23"/>
      <c r="F38" s="23"/>
      <c r="G38" s="23"/>
      <c r="H38" s="23"/>
    </row>
  </sheetData>
  <mergeCells count="4">
    <mergeCell ref="C27:E27"/>
    <mergeCell ref="F27:H27"/>
    <mergeCell ref="I27:K27"/>
    <mergeCell ref="B27:B2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P1701</cp:lastModifiedBy>
  <cp:revision>4</cp:revision>
  <cp:lastPrinted>2018-06-12T09:40:13Z</cp:lastPrinted>
  <dcterms:created xsi:type="dcterms:W3CDTF">2018-05-24T15:30:15Z</dcterms:created>
  <dcterms:modified xsi:type="dcterms:W3CDTF">2019-01-14T12:28:55Z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