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-16200" windowWidth="29040" windowHeight="13056" tabRatio="647" activeTab="2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 l="1"/>
  <c r="F18" i="7"/>
  <c r="E18" i="7"/>
</calcChain>
</file>

<file path=xl/sharedStrings.xml><?xml version="1.0" encoding="utf-8"?>
<sst xmlns="http://schemas.openxmlformats.org/spreadsheetml/2006/main" count="721" uniqueCount="230">
  <si>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</si>
  <si>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</si>
  <si>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</si>
  <si>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</si>
  <si>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</si>
  <si>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</si>
  <si>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</si>
  <si>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</si>
  <si>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</si>
  <si>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</si>
  <si>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</si>
  <si>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</si>
  <si>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</si>
  <si>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</si>
  <si>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</si>
  <si>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</si>
  <si>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&lt; 2014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</si>
  <si>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</si>
  <si>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</si>
  <si>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</si>
  <si>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</si>
  <si>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</si>
  <si>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</si>
  <si>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</si>
  <si>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</si>
  <si>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</si>
  <si>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</si>
  <si>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</si>
  <si>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</si>
  <si>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</si>
  <si>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</si>
  <si>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</si>
  <si>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</si>
  <si>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</si>
  <si>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</si>
  <si>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</si>
  <si>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</si>
  <si>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</si>
  <si>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</si>
  <si>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</si>
  <si>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</si>
  <si>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</si>
  <si>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</si>
  <si>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</si>
  <si>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</si>
  <si>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</si>
  <si>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</si>
  <si>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</si>
  <si>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</si>
  <si>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</si>
  <si>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</si>
  <si>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</si>
  <si>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</si>
  <si>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</si>
  <si>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</si>
  <si>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</si>
  <si>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15001</t>
  </si>
  <si>
    <t>15002</t>
  </si>
  <si>
    <t>15003</t>
  </si>
  <si>
    <t>15004</t>
  </si>
  <si>
    <t>15005</t>
  </si>
  <si>
    <t>15006</t>
  </si>
  <si>
    <t>15007</t>
  </si>
  <si>
    <t>15008</t>
  </si>
  <si>
    <t>15009</t>
  </si>
  <si>
    <t>15010</t>
  </si>
  <si>
    <t>15011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</si>
  <si>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</si>
  <si>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</si>
  <si>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</si>
  <si>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</si>
  <si>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</si>
  <si>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</si>
  <si>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</si>
  <si>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</si>
  <si>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</si>
  <si>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</si>
  <si>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</si>
  <si>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</si>
  <si>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</si>
  <si>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</si>
  <si>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</si>
  <si>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</si>
  <si>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</si>
  <si>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</si>
  <si>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</si>
  <si>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</si>
  <si>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</si>
  <si>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</si>
  <si>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</si>
  <si>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</si>
  <si>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</si>
  <si>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</si>
  <si>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</si>
  <si>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</si>
  <si>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</si>
  <si>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</si>
  <si>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</si>
  <si>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</si>
  <si>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</si>
  <si>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</si>
  <si>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</si>
  <si>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</si>
  <si>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</si>
  <si>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</si>
  <si>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</si>
  <si>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</si>
  <si>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</si>
  <si>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</si>
  <si>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</si>
  <si>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</si>
  <si>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</si>
  <si>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</si>
  <si>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</si>
  <si>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</si>
  <si>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</si>
  <si>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</si>
  <si>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</si>
  <si>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</si>
  <si>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</si>
  <si>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</si>
  <si>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</si>
  <si>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</si>
  <si>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</si>
  <si>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</si>
  <si>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</si>
  <si>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</si>
  <si>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</si>
  <si>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</si>
  <si>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</si>
  <si>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</si>
  <si>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</si>
  <si>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</si>
  <si>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</si>
  <si>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</si>
  <si>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</si>
  <si>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</si>
  <si>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</si>
  <si>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</si>
  <si>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</si>
  <si>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</si>
  <si>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</si>
  <si>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</si>
  <si>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</si>
  <si>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</si>
  <si>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</si>
  <si>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</si>
  <si>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</si>
  <si>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</si>
  <si>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</si>
  <si>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</si>
  <si>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</si>
  <si>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</si>
  <si>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</si>
  <si>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</si>
  <si>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</si>
  <si>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</si>
  <si>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</si>
  <si>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</si>
  <si>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</si>
  <si>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</si>
  <si>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</si>
  <si>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</si>
  <si>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</si>
  <si>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</si>
  <si>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</si>
  <si>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</si>
  <si>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</si>
  <si>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</si>
  <si>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</si>
  <si>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</si>
  <si>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</si>
  <si>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</si>
  <si>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</si>
  <si>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</si>
  <si>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</si>
  <si>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</si>
  <si>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2016*</t>
  </si>
  <si>
    <t>2015*</t>
  </si>
  <si>
    <t>2014*</t>
  </si>
  <si>
    <t>Nº concellos</t>
  </si>
  <si>
    <t>Nº depósitos</t>
  </si>
  <si>
    <t>Renta media (€)</t>
  </si>
  <si>
    <t>Ano do depósito</t>
  </si>
  <si>
    <t>20.001-50.000</t>
  </si>
  <si>
    <t>5.001-20.000</t>
  </si>
  <si>
    <t>2017*</t>
  </si>
  <si>
    <t>Variación sobre o mesmo mes do ano anterior</t>
  </si>
  <si>
    <t>Febreiro</t>
  </si>
  <si>
    <t>Nº de fianzas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</si>
  <si>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</si>
  <si>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</si>
  <si>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</si>
  <si>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</si>
  <si>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</si>
  <si>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</si>
  <si>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</si>
  <si>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</si>
  <si>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</si>
  <si>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</si>
  <si>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</si>
  <si>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</si>
  <si>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2018*</t>
  </si>
  <si>
    <t>Nº de fianzas (2020)</t>
  </si>
  <si>
    <t>Número e importe medio das fianzas depositadas dos contratos asinados en 2020 nos grandes concellos</t>
  </si>
  <si>
    <t>Número e importe medio das fianzas depositadas dos contratos asinados en 2020 nos concellos</t>
  </si>
  <si>
    <t>Variación sobre o ano anterior</t>
  </si>
  <si>
    <t>Número e importe medio das fianzas depositadas dos contratos asinados en 2021 nos concellos</t>
  </si>
  <si>
    <t>Nº de fianzas (2021)</t>
  </si>
  <si>
    <t>Número e importe medio das fianzas depositadas dos contratos asinados en 2019-2014* nos concellos</t>
  </si>
  <si>
    <t>2019*</t>
  </si>
  <si>
    <t>* Ata 31.12.2020</t>
  </si>
  <si>
    <t>*Ata 31.12.2020</t>
  </si>
  <si>
    <t>Número e importe medio das fianzas depositadas dos contratos asinados en 2021 nos grandes concellos</t>
  </si>
  <si>
    <t>Número e importe medio das fianzas depositadas dos contratos asinados en 2019-2014* nos grandes concellos</t>
  </si>
  <si>
    <t>Número e importe medio dos contratos asinados en 2020 e 2021 no concello de A Coruña por códigos postais</t>
  </si>
  <si>
    <t>Número e importe medio dos contratos asinados en 2020 e 2021 no concello de Ferrol por códigos postais</t>
  </si>
  <si>
    <t>Número e importe medio dos contratos asinados en 2020 e 2021 no concello de Lugo por códigos postais</t>
  </si>
  <si>
    <t>Número e importe medio dos contratos asinados en 2020 e 2021 no concello de Ourense por códigos postais</t>
  </si>
  <si>
    <t>Número e importe medio dos contratos asinados en 2020 e 2021 no concello de Pontevedra por códigos postais</t>
  </si>
  <si>
    <t>Número e importe medio dos contratos asinados en 2020 e 2021 no concello de Santiago por códigos postais</t>
  </si>
  <si>
    <t>Número e importe medio dos contratos asinados en 2020 e 2021 no concello de Vigo por códigos postais</t>
  </si>
  <si>
    <t>Número de contratos asinados nos anos 2014-2021 por importe mensual</t>
  </si>
  <si>
    <t>Número e importe medio das fianzas depositadas no ano 2021 por mes do depósito</t>
  </si>
  <si>
    <t>Número de fianzas depositadas no ano 2021 por mes do depósito e ano do contrato</t>
  </si>
  <si>
    <r>
      <t xml:space="preserve">*** FIANZAS DEPOSITADAS | </t>
    </r>
    <r>
      <rPr>
        <b/>
        <sz val="11"/>
        <color rgb="FF000000"/>
        <rFont val="Calibri"/>
        <family val="2"/>
      </rPr>
      <t>Novembro</t>
    </r>
    <r>
      <rPr>
        <b/>
        <sz val="11"/>
        <color rgb="FF000000"/>
        <rFont val="Calibri"/>
        <family val="2"/>
        <charset val="1"/>
      </rPr>
      <t xml:space="preserve"> de 2021 ***</t>
    </r>
  </si>
  <si>
    <t>*** FIANZAS POR DATA DO CONTRATO | Novembro de 2021 ***</t>
  </si>
  <si>
    <t>*** FIANZAS NOS GRANDES CONCELLOS | Novembro de 2021 ***</t>
  </si>
  <si>
    <t>*** FIANZAS NOS CONCELLOS | Novembro de 2021 ***</t>
  </si>
  <si>
    <t>*** FIANZAS POR MES DO DEPÓSITO | Novembro de 2021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</si>
</sst>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03">
    <xf numFmtId="0" fontId="0" fillId="0" borderId="0" xfId="0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3" fontId="0" fillId="2" borderId="1" xfId="0" applyNumberFormat="1" applyFill="1" applyBorder="1"/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3" fontId="5" fillId="2" borderId="1" xfId="0" applyNumberFormat="1" applyFont="1" applyFill="1" applyBorder="1"/>
    <xf numFmtId="0" fontId="5" fillId="5" borderId="1" xfId="0" applyFont="1" applyFill="1" applyBorder="1"/>
    <xf numFmtId="3" fontId="0" fillId="2" borderId="1" xfId="0" applyNumberFormat="1" applyFill="1" applyBorder="1" applyAlignment="1">
      <alignment horizontal="right" vertical="top"/>
    </xf>
    <xf numFmtId="0" fontId="0" fillId="6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/>
    <xf numFmtId="165" fontId="9" fillId="6" borderId="1" xfId="0" applyNumberFormat="1" applyFont="1" applyFill="1" applyBorder="1" applyAlignment="1">
      <alignment horizontal="right" wrapText="1"/>
    </xf>
    <xf numFmtId="165" fontId="9" fillId="2" borderId="1" xfId="0" applyNumberFormat="1" applyFont="1" applyFill="1" applyBorder="1" applyAlignment="1">
      <alignment horizontal="right"/>
    </xf>
    <xf numFmtId="1" fontId="0" fillId="2" borderId="1" xfId="0" applyNumberFormat="1" applyFill="1" applyBorder="1"/>
    <xf numFmtId="165" fontId="5" fillId="2" borderId="1" xfId="0" applyNumberFormat="1" applyFont="1" applyFill="1" applyBorder="1"/>
    <xf numFmtId="165" fontId="0" fillId="2" borderId="1" xfId="0" applyNumberFormat="1" applyFill="1" applyBorder="1"/>
    <xf numFmtId="165" fontId="5" fillId="5" borderId="1" xfId="0" applyNumberFormat="1" applyFont="1" applyFill="1" applyBorder="1"/>
    <xf numFmtId="166" fontId="0" fillId="2" borderId="1" xfId="0" applyNumberFormat="1" applyFont="1" applyFill="1" applyBorder="1"/>
    <xf numFmtId="0" fontId="5" fillId="5" borderId="1" xfId="0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65" fontId="5" fillId="5" borderId="1" xfId="0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1" fillId="7" borderId="0" xfId="0" applyFont="1" applyFill="1"/>
    <xf numFmtId="0" fontId="0" fillId="7" borderId="0" xfId="0" applyFill="1"/>
    <xf numFmtId="0" fontId="3" fillId="7" borderId="0" xfId="0" applyFont="1" applyFill="1"/>
    <xf numFmtId="0" fontId="2" fillId="7" borderId="0" xfId="0" applyFont="1" applyFill="1"/>
    <xf numFmtId="0" fontId="0" fillId="7" borderId="0" xfId="0" applyFill="1" applyBorder="1"/>
    <xf numFmtId="0" fontId="0" fillId="7" borderId="0" xfId="0" applyFill="1" applyAlignment="1">
      <alignment horizontal="justify" wrapText="1"/>
    </xf>
    <xf numFmtId="0" fontId="0" fillId="7" borderId="0" xfId="0" applyFill="1" applyAlignment="1">
      <alignment wrapText="1"/>
    </xf>
    <xf numFmtId="0" fontId="1" fillId="7" borderId="0" xfId="0" applyFont="1" applyFill="1" applyBorder="1"/>
    <xf numFmtId="0" fontId="0" fillId="7" borderId="0" xfId="0" applyFont="1" applyFill="1" applyBorder="1" applyAlignment="1">
      <alignment horizontal="center" wrapText="1"/>
    </xf>
    <xf numFmtId="0" fontId="0" fillId="7" borderId="0" xfId="0" applyFont="1" applyFill="1" applyBorder="1" applyAlignment="1">
      <alignment wrapText="1"/>
    </xf>
    <xf numFmtId="3" fontId="0" fillId="7" borderId="0" xfId="0" applyNumberFormat="1" applyFill="1" applyBorder="1"/>
    <xf numFmtId="166" fontId="11" fillId="7" borderId="0" xfId="1" applyNumberFormat="1" applyFont="1" applyFill="1" applyBorder="1"/>
    <xf numFmtId="166" fontId="0" fillId="7" borderId="0" xfId="1" applyNumberFormat="1" applyFont="1" applyFill="1" applyBorder="1" applyAlignment="1">
      <alignment wrapText="1"/>
    </xf>
    <xf numFmtId="165" fontId="0" fillId="7" borderId="0" xfId="0" applyNumberFormat="1" applyFill="1"/>
    <xf numFmtId="166" fontId="0" fillId="7" borderId="0" xfId="0" applyNumberFormat="1" applyFill="1" applyBorder="1"/>
    <xf numFmtId="3" fontId="0" fillId="7" borderId="0" xfId="0" applyNumberFormat="1" applyFont="1" applyFill="1" applyBorder="1" applyAlignment="1">
      <alignment wrapText="1"/>
    </xf>
    <xf numFmtId="3" fontId="0" fillId="7" borderId="0" xfId="0" applyNumberFormat="1" applyFill="1"/>
    <xf numFmtId="166" fontId="9" fillId="7" borderId="0" xfId="1" applyNumberFormat="1" applyFont="1" applyFill="1"/>
    <xf numFmtId="166" fontId="0" fillId="7" borderId="0" xfId="1" applyNumberFormat="1" applyFont="1" applyFill="1"/>
    <xf numFmtId="166" fontId="9" fillId="6" borderId="1" xfId="1" applyNumberFormat="1" applyFont="1" applyFill="1" applyBorder="1" applyAlignment="1">
      <alignment horizontal="right" wrapText="1"/>
    </xf>
    <xf numFmtId="3" fontId="9" fillId="6" borderId="1" xfId="0" applyNumberFormat="1" applyFont="1" applyFill="1" applyBorder="1" applyAlignment="1">
      <alignment horizontal="right" wrapText="1"/>
    </xf>
    <xf numFmtId="164" fontId="9" fillId="6" borderId="1" xfId="0" applyNumberFormat="1" applyFont="1" applyFill="1" applyBorder="1" applyAlignment="1">
      <alignment horizontal="right" wrapText="1"/>
    </xf>
    <xf numFmtId="3" fontId="9" fillId="8" borderId="0" xfId="0" applyNumberFormat="1" applyFont="1" applyFill="1" applyBorder="1" applyAlignment="1">
      <alignment horizontal="right" wrapText="1"/>
    </xf>
    <xf numFmtId="166" fontId="9" fillId="8" borderId="0" xfId="1" applyNumberFormat="1" applyFont="1" applyFill="1" applyBorder="1" applyAlignment="1">
      <alignment horizontal="right" wrapText="1"/>
    </xf>
    <xf numFmtId="164" fontId="9" fillId="8" borderId="0" xfId="0" applyNumberFormat="1" applyFont="1" applyFill="1" applyBorder="1" applyAlignment="1">
      <alignment horizontal="right" wrapText="1"/>
    </xf>
    <xf numFmtId="165" fontId="5" fillId="7" borderId="0" xfId="0" applyNumberFormat="1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0" fontId="5" fillId="7" borderId="0" xfId="0" applyFont="1" applyFill="1" applyBorder="1"/>
    <xf numFmtId="4" fontId="0" fillId="7" borderId="0" xfId="0" applyNumberFormat="1" applyFill="1" applyBorder="1"/>
    <xf numFmtId="0" fontId="5" fillId="7" borderId="0" xfId="0" applyFont="1" applyFill="1"/>
    <xf numFmtId="165" fontId="5" fillId="7" borderId="0" xfId="0" applyNumberFormat="1" applyFont="1" applyFill="1"/>
    <xf numFmtId="0" fontId="7" fillId="7" borderId="0" xfId="0" applyFont="1" applyFill="1" applyAlignment="1">
      <alignment vertical="center"/>
    </xf>
    <xf numFmtId="0" fontId="6" fillId="7" borderId="0" xfId="0" applyFont="1" applyFill="1"/>
    <xf numFmtId="3" fontId="5" fillId="7" borderId="0" xfId="0" applyNumberFormat="1" applyFont="1" applyFill="1"/>
    <xf numFmtId="3" fontId="5" fillId="7" borderId="0" xfId="0" applyNumberFormat="1" applyFont="1" applyFill="1" applyBorder="1"/>
    <xf numFmtId="165" fontId="5" fillId="7" borderId="0" xfId="0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7" borderId="0" xfId="0" applyFont="1" applyFill="1" applyBorder="1"/>
    <xf numFmtId="3" fontId="4" fillId="7" borderId="0" xfId="0" applyNumberFormat="1" applyFont="1" applyFill="1" applyBorder="1"/>
    <xf numFmtId="0" fontId="4" fillId="5" borderId="1" xfId="0" applyFont="1" applyFill="1" applyBorder="1"/>
    <xf numFmtId="3" fontId="4" fillId="5" borderId="1" xfId="0" applyNumberFormat="1" applyFont="1" applyFill="1" applyBorder="1"/>
    <xf numFmtId="10" fontId="0" fillId="2" borderId="1" xfId="0" applyNumberFormat="1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7" zoomScale="90" zoomScaleNormal="90" workbookViewId="0">
      <selection activeCell="B8" sqref="B8"/>
    </sheetView>
  </sheetViews>
  <sheetFormatPr baseColWidth="10" defaultColWidth="9.109375" defaultRowHeight="14.4" x14ac:dyDescent="0.3"/>
  <cols>
    <col min="1" max="1" width="13.5546875" style="38" customWidth="1"/>
    <col min="2" max="2" width="105.5546875" style="38" customWidth="1"/>
    <col min="3" max="3" width="11.5546875" style="38" customWidth="1"/>
    <col min="4" max="10" width="10.6640625" style="38" customWidth="1"/>
    <col min="11" max="11" width="8.44140625" style="38" customWidth="1"/>
    <col min="12" max="12" width="6.109375" style="38" customWidth="1"/>
    <col min="13" max="22" width="7" style="38" customWidth="1"/>
    <col min="23" max="1026" width="10.6640625" style="38" customWidth="1"/>
    <col min="1027" max="16384" width="9.109375" style="38"/>
  </cols>
  <sheetData>
    <row r="1" spans="1:7" x14ac:dyDescent="0.3">
      <c r="A1" s="37" t="s">
        <v>225</v>
      </c>
    </row>
    <row r="3" spans="1:7" x14ac:dyDescent="0.3">
      <c r="A3" s="39" t="s">
        <v>38</v>
      </c>
    </row>
    <row r="4" spans="1:7" x14ac:dyDescent="0.3">
      <c r="B4" s="40" t="s">
        <v>17</v>
      </c>
    </row>
    <row r="5" spans="1:7" x14ac:dyDescent="0.3">
      <c r="B5" s="40" t="s">
        <v>18</v>
      </c>
    </row>
    <row r="6" spans="1:7" x14ac:dyDescent="0.3">
      <c r="B6" s="40" t="s">
        <v>168</v>
      </c>
      <c r="C6" s="41"/>
      <c r="D6" s="41"/>
      <c r="E6" s="41"/>
      <c r="F6" s="41"/>
      <c r="G6" s="41"/>
    </row>
    <row r="7" spans="1:7" x14ac:dyDescent="0.3">
      <c r="B7" s="40" t="s">
        <v>176</v>
      </c>
    </row>
    <row r="11" spans="1:7" x14ac:dyDescent="0.3">
      <c r="A11" s="39" t="s">
        <v>37</v>
      </c>
    </row>
    <row r="12" spans="1:7" ht="43.2" x14ac:dyDescent="0.3">
      <c r="B12" s="42" t="s">
        <v>35</v>
      </c>
    </row>
    <row r="13" spans="1:7" x14ac:dyDescent="0.3">
      <c r="B13" s="43"/>
    </row>
    <row r="14" spans="1:7" ht="57.6" x14ac:dyDescent="0.3">
      <c r="B14" s="42" t="s">
        <v>36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13" zoomScaleNormal="100" workbookViewId="0">
      <selection activeCell="D26" sqref="D26:E36"/>
    </sheetView>
  </sheetViews>
  <sheetFormatPr baseColWidth="10" defaultColWidth="9.109375" defaultRowHeight="14.4" x14ac:dyDescent="0.3"/>
  <cols>
    <col min="1" max="1" width="5.33203125" style="38" customWidth="1"/>
    <col min="2" max="2" width="17.5546875" style="38" customWidth="1"/>
    <col min="3" max="3" width="16.21875" style="38" customWidth="1"/>
    <col min="4" max="4" width="16.33203125" style="38" bestFit="1" customWidth="1"/>
    <col min="5" max="5" width="17.109375" style="38" bestFit="1" customWidth="1"/>
    <col min="6" max="6" width="19.6640625" style="38" bestFit="1" customWidth="1"/>
    <col min="7" max="7" width="24.5546875" style="38" customWidth="1"/>
    <col min="8" max="8" width="17.21875" style="38" customWidth="1"/>
    <col min="9" max="10" width="10.6640625" style="38" customWidth="1"/>
    <col min="11" max="11" width="14" style="38" customWidth="1"/>
    <col min="12" max="13" width="15.44140625" style="38" customWidth="1"/>
    <col min="14" max="14" width="8.44140625" style="38" bestFit="1" customWidth="1"/>
    <col min="15" max="15" width="11.109375" style="38" customWidth="1"/>
    <col min="16" max="16" width="9.6640625" style="38" customWidth="1"/>
    <col min="17" max="17" width="12.6640625" style="38" customWidth="1"/>
    <col min="18" max="22" width="7" style="38" customWidth="1"/>
    <col min="23" max="1026" width="10.6640625" style="38" customWidth="1"/>
    <col min="1027" max="16384" width="9.109375" style="38"/>
  </cols>
  <sheetData>
    <row r="1" spans="1:18" x14ac:dyDescent="0.3">
      <c r="A1" s="37" t="s">
        <v>229</v>
      </c>
    </row>
    <row r="3" spans="1:18" x14ac:dyDescent="0.3">
      <c r="A3" s="39" t="s">
        <v>17</v>
      </c>
    </row>
    <row r="5" spans="1:18" x14ac:dyDescent="0.3">
      <c r="B5" s="39" t="s">
        <v>223</v>
      </c>
    </row>
    <row r="6" spans="1:18" x14ac:dyDescent="0.3">
      <c r="B6" s="44"/>
      <c r="C6" s="41"/>
      <c r="D6" s="41"/>
      <c r="E6" s="41"/>
      <c r="F6" s="41"/>
      <c r="G6" s="41"/>
    </row>
    <row r="7" spans="1:18" ht="34.200000000000003" customHeight="1" x14ac:dyDescent="0.3">
      <c r="B7" s="36" t="s">
        <v>183</v>
      </c>
      <c r="C7" s="36" t="s">
        <v>19</v>
      </c>
      <c r="D7" s="36" t="s">
        <v>15</v>
      </c>
      <c r="E7" s="36" t="s">
        <v>30</v>
      </c>
      <c r="F7" s="36" t="s">
        <v>0</v>
      </c>
      <c r="G7" s="36" t="s">
        <v>187</v>
      </c>
      <c r="H7" s="36" t="s">
        <v>13</v>
      </c>
      <c r="K7" s="45"/>
      <c r="L7" s="45"/>
      <c r="M7" s="45"/>
      <c r="N7" s="45"/>
      <c r="O7" s="45"/>
      <c r="P7" s="45"/>
      <c r="Q7" s="45"/>
    </row>
    <row r="8" spans="1:18" x14ac:dyDescent="0.3">
      <c r="B8" s="2">
        <v>2021</v>
      </c>
      <c r="C8" s="1" t="s">
        <v>14</v>
      </c>
      <c r="D8" s="57">
        <v>2386</v>
      </c>
      <c r="E8" s="57">
        <v>2386</v>
      </c>
      <c r="F8" s="56">
        <v>-2.6122448979591838E-2</v>
      </c>
      <c r="G8" s="56">
        <v>-8.6173879739563392E-2</v>
      </c>
      <c r="H8" s="58">
        <v>432.12987845766969</v>
      </c>
      <c r="K8" s="45"/>
      <c r="L8" s="46"/>
      <c r="M8" s="47"/>
      <c r="N8" s="47"/>
      <c r="O8" s="41"/>
      <c r="P8" s="48"/>
      <c r="Q8" s="49"/>
      <c r="R8" s="50"/>
    </row>
    <row r="9" spans="1:18" x14ac:dyDescent="0.3">
      <c r="B9" s="2">
        <v>2021</v>
      </c>
      <c r="C9" s="1" t="s">
        <v>188</v>
      </c>
      <c r="D9" s="57">
        <v>2579</v>
      </c>
      <c r="E9" s="57">
        <v>4965</v>
      </c>
      <c r="F9" s="56">
        <v>8.0888516345347869E-2</v>
      </c>
      <c r="G9" s="56">
        <v>-2.6425066062665158E-2</v>
      </c>
      <c r="H9" s="58">
        <v>446.0081426909656</v>
      </c>
      <c r="K9" s="45"/>
      <c r="L9" s="46"/>
      <c r="M9" s="47"/>
      <c r="N9" s="47"/>
      <c r="O9" s="51"/>
      <c r="P9" s="48"/>
      <c r="Q9" s="49"/>
      <c r="R9" s="50"/>
    </row>
    <row r="10" spans="1:18" x14ac:dyDescent="0.3">
      <c r="B10" s="2">
        <v>2021</v>
      </c>
      <c r="C10" s="1" t="s">
        <v>192</v>
      </c>
      <c r="D10" s="57">
        <v>2618</v>
      </c>
      <c r="E10" s="57">
        <v>7583</v>
      </c>
      <c r="F10" s="56">
        <v>1.5122140364482357E-2</v>
      </c>
      <c r="G10" s="56">
        <v>0.44905869324473974</v>
      </c>
      <c r="H10" s="58">
        <v>441.91924722965217</v>
      </c>
      <c r="K10" s="45"/>
      <c r="L10" s="46"/>
      <c r="M10" s="47"/>
      <c r="N10" s="47"/>
      <c r="O10" s="51"/>
      <c r="P10" s="48"/>
      <c r="Q10" s="49"/>
      <c r="R10" s="50"/>
    </row>
    <row r="11" spans="1:18" x14ac:dyDescent="0.3">
      <c r="B11" s="2">
        <v>2021</v>
      </c>
      <c r="C11" s="1" t="s">
        <v>193</v>
      </c>
      <c r="D11" s="57">
        <v>2656</v>
      </c>
      <c r="E11" s="57">
        <v>10239</v>
      </c>
      <c r="F11" s="56">
        <v>1.4514896867838044E-2</v>
      </c>
      <c r="G11" s="56">
        <v>4.4073319755600817</v>
      </c>
      <c r="H11" s="58">
        <v>435.22407909604533</v>
      </c>
      <c r="K11" s="45"/>
      <c r="L11" s="46"/>
      <c r="M11" s="47"/>
      <c r="N11" s="47"/>
      <c r="O11" s="51"/>
      <c r="P11" s="48"/>
      <c r="Q11" s="49"/>
      <c r="R11" s="50"/>
    </row>
    <row r="12" spans="1:18" x14ac:dyDescent="0.3">
      <c r="B12" s="2">
        <v>2021</v>
      </c>
      <c r="C12" s="1" t="s">
        <v>194</v>
      </c>
      <c r="D12" s="57">
        <v>2740</v>
      </c>
      <c r="E12" s="57">
        <v>12979</v>
      </c>
      <c r="F12" s="56">
        <v>3.1626506024096383E-2</v>
      </c>
      <c r="G12" s="56">
        <v>1.5679475164011247</v>
      </c>
      <c r="H12" s="58">
        <v>431.85674817518242</v>
      </c>
      <c r="K12" s="45"/>
      <c r="L12" s="52"/>
      <c r="M12" s="47"/>
      <c r="N12" s="47"/>
      <c r="O12" s="51"/>
      <c r="P12" s="48"/>
      <c r="Q12" s="49"/>
      <c r="R12" s="50"/>
    </row>
    <row r="13" spans="1:18" x14ac:dyDescent="0.3">
      <c r="B13" s="2">
        <v>2021</v>
      </c>
      <c r="C13" s="1" t="s">
        <v>195</v>
      </c>
      <c r="D13" s="57">
        <v>2858</v>
      </c>
      <c r="E13" s="57">
        <v>15837</v>
      </c>
      <c r="F13" s="56">
        <v>4.3065693430656936E-2</v>
      </c>
      <c r="G13" s="56">
        <v>5.2670349907918967E-2</v>
      </c>
      <c r="H13" s="58">
        <v>439.19114765570322</v>
      </c>
      <c r="K13" s="45"/>
      <c r="L13" s="46"/>
      <c r="M13" s="47"/>
      <c r="N13" s="47"/>
      <c r="O13" s="51"/>
      <c r="P13" s="48"/>
      <c r="Q13" s="49"/>
      <c r="R13" s="50"/>
    </row>
    <row r="14" spans="1:18" x14ac:dyDescent="0.3">
      <c r="B14" s="2">
        <v>2021</v>
      </c>
      <c r="C14" s="1" t="s">
        <v>196</v>
      </c>
      <c r="D14" s="57">
        <v>3347</v>
      </c>
      <c r="E14" s="57">
        <v>19184</v>
      </c>
      <c r="F14" s="56">
        <v>0.17109867039888033</v>
      </c>
      <c r="G14" s="56">
        <v>-3.3217793183131138E-2</v>
      </c>
      <c r="H14" s="58">
        <v>455.02330445174789</v>
      </c>
      <c r="K14" s="45"/>
      <c r="L14" s="46"/>
      <c r="M14" s="47"/>
      <c r="N14" s="47"/>
      <c r="O14" s="51"/>
      <c r="P14" s="48"/>
      <c r="Q14" s="49"/>
      <c r="R14" s="50"/>
    </row>
    <row r="15" spans="1:18" x14ac:dyDescent="0.3">
      <c r="B15" s="2">
        <v>2021</v>
      </c>
      <c r="C15" s="1" t="s">
        <v>197</v>
      </c>
      <c r="D15" s="57">
        <v>2734</v>
      </c>
      <c r="E15" s="57">
        <v>21918</v>
      </c>
      <c r="F15" s="56">
        <v>-0.18314908873618166</v>
      </c>
      <c r="G15" s="56">
        <v>-1.8312387791741474E-2</v>
      </c>
      <c r="H15" s="58">
        <v>455.78653621068048</v>
      </c>
      <c r="K15" s="45"/>
      <c r="L15" s="46"/>
      <c r="M15" s="47"/>
      <c r="N15" s="47"/>
      <c r="O15" s="51"/>
      <c r="P15" s="48"/>
      <c r="Q15" s="49"/>
      <c r="R15" s="50"/>
    </row>
    <row r="16" spans="1:18" x14ac:dyDescent="0.3">
      <c r="B16" s="2">
        <v>2021</v>
      </c>
      <c r="C16" s="1" t="s">
        <v>198</v>
      </c>
      <c r="D16" s="57">
        <v>4408</v>
      </c>
      <c r="E16" s="57">
        <v>26326</v>
      </c>
      <c r="F16" s="56">
        <v>0.612289685442575</v>
      </c>
      <c r="G16" s="56">
        <v>3.1835205992509365E-2</v>
      </c>
      <c r="H16" s="58">
        <v>469.44314882032671</v>
      </c>
      <c r="K16" s="45"/>
      <c r="L16" s="46"/>
      <c r="M16" s="47"/>
      <c r="N16" s="47"/>
      <c r="O16" s="51"/>
      <c r="P16" s="48"/>
      <c r="Q16" s="49"/>
      <c r="R16" s="50"/>
    </row>
    <row r="17" spans="2:18" x14ac:dyDescent="0.3">
      <c r="B17" s="2">
        <v>2021</v>
      </c>
      <c r="C17" s="32" t="s">
        <v>199</v>
      </c>
      <c r="D17" s="57">
        <v>3364</v>
      </c>
      <c r="E17" s="57">
        <v>29690</v>
      </c>
      <c r="F17" s="56">
        <v>-0.23684210526315788</v>
      </c>
      <c r="G17" s="56">
        <v>-9.5941951088417091E-2</v>
      </c>
      <c r="H17" s="58">
        <v>459.67069560047577</v>
      </c>
      <c r="K17" s="45"/>
      <c r="L17" s="46"/>
      <c r="M17" s="47"/>
      <c r="N17" s="47"/>
      <c r="O17" s="51"/>
      <c r="P17" s="48"/>
      <c r="Q17" s="49"/>
      <c r="R17" s="50"/>
    </row>
    <row r="18" spans="2:18" x14ac:dyDescent="0.3">
      <c r="B18" s="2">
        <v>2021</v>
      </c>
      <c r="C18" s="1" t="s">
        <v>200</v>
      </c>
      <c r="D18" s="57">
        <v>2756</v>
      </c>
      <c r="E18" s="57">
        <f>D18+E17</f>
        <v>32446</v>
      </c>
      <c r="F18" s="56">
        <f>((D18-D17)/D17)</f>
        <v>-0.18073721759809749</v>
      </c>
      <c r="G18" s="56">
        <f>(2756-2772)/2772</f>
        <v>-5.772005772005772E-3</v>
      </c>
      <c r="H18" s="58">
        <v>451.35331277213362</v>
      </c>
      <c r="K18" s="45"/>
      <c r="L18" s="46"/>
      <c r="M18" s="47"/>
      <c r="N18" s="47"/>
      <c r="O18" s="51"/>
      <c r="P18" s="48"/>
      <c r="Q18" s="49"/>
      <c r="R18" s="50"/>
    </row>
    <row r="19" spans="2:18" x14ac:dyDescent="0.3">
      <c r="B19" s="2">
        <v>2021</v>
      </c>
      <c r="C19" s="1" t="s">
        <v>201</v>
      </c>
      <c r="D19" s="57"/>
      <c r="E19" s="57"/>
      <c r="F19" s="56"/>
      <c r="G19" s="56"/>
      <c r="H19" s="58"/>
      <c r="J19" s="53"/>
      <c r="P19" s="54"/>
      <c r="Q19" s="55"/>
      <c r="R19" s="50"/>
    </row>
    <row r="20" spans="2:18" x14ac:dyDescent="0.3">
      <c r="B20" s="45"/>
      <c r="C20" s="46"/>
      <c r="D20" s="59"/>
      <c r="E20" s="59"/>
      <c r="F20" s="60"/>
      <c r="G20" s="60"/>
      <c r="H20" s="61"/>
      <c r="J20" s="53"/>
      <c r="P20" s="54"/>
      <c r="Q20" s="55"/>
      <c r="R20" s="50"/>
    </row>
    <row r="22" spans="2:18" x14ac:dyDescent="0.3">
      <c r="B22" s="39" t="s">
        <v>224</v>
      </c>
    </row>
    <row r="23" spans="2:18" x14ac:dyDescent="0.3">
      <c r="B23" s="37"/>
    </row>
    <row r="24" spans="2:18" x14ac:dyDescent="0.3">
      <c r="B24" s="89" t="s">
        <v>183</v>
      </c>
      <c r="C24" s="89" t="s">
        <v>19</v>
      </c>
      <c r="D24" s="91" t="s">
        <v>1</v>
      </c>
      <c r="E24" s="92"/>
      <c r="F24" s="92"/>
      <c r="G24" s="92"/>
      <c r="H24" s="92"/>
      <c r="I24" s="92"/>
      <c r="J24" s="92"/>
      <c r="K24" s="92"/>
      <c r="L24" s="93"/>
    </row>
    <row r="25" spans="2:18" x14ac:dyDescent="0.3">
      <c r="B25" s="90"/>
      <c r="C25" s="90"/>
      <c r="D25" s="3">
        <v>2021</v>
      </c>
      <c r="E25" s="3">
        <v>2020</v>
      </c>
      <c r="F25" s="3">
        <v>2019</v>
      </c>
      <c r="G25" s="3">
        <v>2018</v>
      </c>
      <c r="H25" s="3">
        <v>2017</v>
      </c>
      <c r="I25" s="3">
        <v>2016</v>
      </c>
      <c r="J25" s="3">
        <v>2015</v>
      </c>
      <c r="K25" s="3">
        <v>2014</v>
      </c>
      <c r="L25" s="3" t="s">
        <v>16</v>
      </c>
    </row>
    <row r="26" spans="2:18" x14ac:dyDescent="0.3">
      <c r="B26" s="2">
        <v>2021</v>
      </c>
      <c r="C26" s="1" t="s">
        <v>14</v>
      </c>
      <c r="D26" s="26">
        <v>1639</v>
      </c>
      <c r="E26" s="26">
        <v>686</v>
      </c>
      <c r="F26" s="26">
        <v>40</v>
      </c>
      <c r="G26" s="26">
        <v>6</v>
      </c>
      <c r="H26" s="26">
        <v>4</v>
      </c>
      <c r="I26" s="86" t="s">
        <v>190</v>
      </c>
      <c r="J26" s="86" t="s">
        <v>190</v>
      </c>
      <c r="K26" s="86" t="s">
        <v>190</v>
      </c>
      <c r="L26" s="26">
        <v>11</v>
      </c>
      <c r="M26" s="53"/>
    </row>
    <row r="27" spans="2:18" x14ac:dyDescent="0.3">
      <c r="B27" s="2">
        <v>2021</v>
      </c>
      <c r="C27" s="1" t="s">
        <v>188</v>
      </c>
      <c r="D27" s="26">
        <v>2347</v>
      </c>
      <c r="E27" s="26">
        <v>184</v>
      </c>
      <c r="F27" s="26">
        <v>22</v>
      </c>
      <c r="G27" s="26">
        <v>6</v>
      </c>
      <c r="H27" s="26">
        <v>3</v>
      </c>
      <c r="I27" s="26">
        <v>2</v>
      </c>
      <c r="J27" s="26">
        <v>1</v>
      </c>
      <c r="K27" s="86" t="s">
        <v>190</v>
      </c>
      <c r="L27" s="26">
        <v>14</v>
      </c>
    </row>
    <row r="28" spans="2:18" x14ac:dyDescent="0.3">
      <c r="B28" s="2">
        <v>2021</v>
      </c>
      <c r="C28" s="1" t="s">
        <v>192</v>
      </c>
      <c r="D28" s="26">
        <v>2440</v>
      </c>
      <c r="E28" s="26">
        <v>144</v>
      </c>
      <c r="F28" s="26">
        <v>14</v>
      </c>
      <c r="G28" s="26">
        <v>9</v>
      </c>
      <c r="H28" s="26">
        <v>3</v>
      </c>
      <c r="I28" s="26">
        <v>1</v>
      </c>
      <c r="J28" s="86" t="s">
        <v>190</v>
      </c>
      <c r="K28" s="86" t="s">
        <v>190</v>
      </c>
      <c r="L28" s="26">
        <v>6</v>
      </c>
    </row>
    <row r="29" spans="2:18" x14ac:dyDescent="0.3">
      <c r="B29" s="2">
        <v>2021</v>
      </c>
      <c r="C29" s="1" t="s">
        <v>193</v>
      </c>
      <c r="D29" s="26">
        <v>2381</v>
      </c>
      <c r="E29" s="26">
        <v>193</v>
      </c>
      <c r="F29" s="26">
        <v>45</v>
      </c>
      <c r="G29" s="7">
        <v>12</v>
      </c>
      <c r="H29" s="7">
        <v>7</v>
      </c>
      <c r="I29" s="7">
        <v>3</v>
      </c>
      <c r="J29" s="7">
        <v>3</v>
      </c>
      <c r="K29" s="7">
        <v>1</v>
      </c>
      <c r="L29" s="7">
        <v>10</v>
      </c>
      <c r="M29" s="53"/>
    </row>
    <row r="30" spans="2:18" x14ac:dyDescent="0.3">
      <c r="B30" s="2">
        <v>2021</v>
      </c>
      <c r="C30" s="1" t="s">
        <v>194</v>
      </c>
      <c r="D30" s="26">
        <v>2487</v>
      </c>
      <c r="E30" s="26">
        <v>198</v>
      </c>
      <c r="F30" s="26">
        <v>26</v>
      </c>
      <c r="G30" s="7">
        <v>10</v>
      </c>
      <c r="H30" s="7">
        <v>6</v>
      </c>
      <c r="I30" s="7">
        <v>4</v>
      </c>
      <c r="J30" s="7">
        <v>3</v>
      </c>
      <c r="K30" s="7">
        <v>1</v>
      </c>
      <c r="L30" s="7">
        <v>5</v>
      </c>
    </row>
    <row r="31" spans="2:18" x14ac:dyDescent="0.3">
      <c r="B31" s="2">
        <v>2021</v>
      </c>
      <c r="C31" s="1" t="s">
        <v>195</v>
      </c>
      <c r="D31" s="26">
        <v>2612</v>
      </c>
      <c r="E31" s="26">
        <v>152</v>
      </c>
      <c r="F31" s="26">
        <v>32</v>
      </c>
      <c r="G31" s="7">
        <v>18</v>
      </c>
      <c r="H31" s="7">
        <v>14</v>
      </c>
      <c r="I31" s="7">
        <v>1</v>
      </c>
      <c r="J31" s="7">
        <v>7</v>
      </c>
      <c r="K31" s="7">
        <v>1</v>
      </c>
      <c r="L31" s="7">
        <v>21</v>
      </c>
    </row>
    <row r="32" spans="2:18" x14ac:dyDescent="0.3">
      <c r="B32" s="2">
        <v>2021</v>
      </c>
      <c r="C32" s="1" t="s">
        <v>196</v>
      </c>
      <c r="D32" s="26">
        <v>3263</v>
      </c>
      <c r="E32" s="26">
        <v>59</v>
      </c>
      <c r="F32" s="26">
        <v>11</v>
      </c>
      <c r="G32" s="7">
        <v>9</v>
      </c>
      <c r="H32" s="86" t="s">
        <v>190</v>
      </c>
      <c r="I32" s="86" t="s">
        <v>190</v>
      </c>
      <c r="J32" s="7">
        <v>1</v>
      </c>
      <c r="K32" s="86" t="s">
        <v>190</v>
      </c>
      <c r="L32" s="7">
        <v>4</v>
      </c>
      <c r="M32" s="53"/>
    </row>
    <row r="33" spans="2:13" x14ac:dyDescent="0.3">
      <c r="B33" s="2">
        <v>2021</v>
      </c>
      <c r="C33" s="1" t="s">
        <v>197</v>
      </c>
      <c r="D33" s="26">
        <v>2674</v>
      </c>
      <c r="E33" s="26">
        <v>32</v>
      </c>
      <c r="F33" s="26">
        <v>17</v>
      </c>
      <c r="G33" s="26">
        <v>4</v>
      </c>
      <c r="H33" s="26">
        <v>3</v>
      </c>
      <c r="I33" s="26">
        <v>1</v>
      </c>
      <c r="J33" s="26">
        <v>1</v>
      </c>
      <c r="K33" s="86" t="s">
        <v>190</v>
      </c>
      <c r="L33" s="26">
        <v>2</v>
      </c>
    </row>
    <row r="34" spans="2:13" x14ac:dyDescent="0.3">
      <c r="B34" s="2">
        <v>2021</v>
      </c>
      <c r="C34" s="1" t="s">
        <v>198</v>
      </c>
      <c r="D34" s="26">
        <v>4332</v>
      </c>
      <c r="E34" s="26">
        <v>55</v>
      </c>
      <c r="F34" s="26">
        <v>11</v>
      </c>
      <c r="G34" s="26">
        <v>3</v>
      </c>
      <c r="H34" s="26">
        <v>1</v>
      </c>
      <c r="I34" s="26">
        <v>1</v>
      </c>
      <c r="J34" s="86" t="s">
        <v>190</v>
      </c>
      <c r="K34" s="86" t="s">
        <v>190</v>
      </c>
      <c r="L34" s="26">
        <v>5</v>
      </c>
      <c r="M34" s="53"/>
    </row>
    <row r="35" spans="2:13" x14ac:dyDescent="0.3">
      <c r="B35" s="2">
        <v>2021</v>
      </c>
      <c r="C35" s="1" t="s">
        <v>199</v>
      </c>
      <c r="D35" s="26">
        <v>3305</v>
      </c>
      <c r="E35" s="26">
        <v>35</v>
      </c>
      <c r="F35" s="26">
        <v>11</v>
      </c>
      <c r="G35" s="26">
        <v>3</v>
      </c>
      <c r="H35" s="26">
        <v>2</v>
      </c>
      <c r="I35" s="26">
        <v>3</v>
      </c>
      <c r="J35" s="26">
        <v>1</v>
      </c>
      <c r="K35" s="26">
        <v>1</v>
      </c>
      <c r="L35" s="26">
        <v>3</v>
      </c>
    </row>
    <row r="36" spans="2:13" x14ac:dyDescent="0.3">
      <c r="B36" s="2">
        <v>2021</v>
      </c>
      <c r="C36" s="1" t="s">
        <v>200</v>
      </c>
      <c r="D36" s="26">
        <v>2691</v>
      </c>
      <c r="E36" s="26">
        <v>2691</v>
      </c>
      <c r="F36" s="26">
        <v>36</v>
      </c>
      <c r="G36" s="26">
        <v>19</v>
      </c>
      <c r="H36" s="26">
        <v>4</v>
      </c>
      <c r="I36" s="26">
        <v>1</v>
      </c>
      <c r="J36" s="26">
        <v>1</v>
      </c>
      <c r="K36" s="26"/>
      <c r="L36" s="26">
        <v>1</v>
      </c>
    </row>
    <row r="37" spans="2:13" x14ac:dyDescent="0.3">
      <c r="B37" s="2">
        <v>2021</v>
      </c>
      <c r="C37" s="1" t="s">
        <v>201</v>
      </c>
      <c r="D37" s="26"/>
      <c r="E37" s="26"/>
      <c r="F37" s="26"/>
      <c r="G37" s="26"/>
      <c r="H37" s="26"/>
      <c r="I37" s="26"/>
      <c r="J37" s="26"/>
      <c r="K37" s="26"/>
      <c r="L37" s="26"/>
    </row>
  </sheetData>
  <mergeCells count="3">
    <mergeCell ref="B24:B25"/>
    <mergeCell ref="C24:C25"/>
    <mergeCell ref="D24:L2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Normal="100" workbookViewId="0">
      <selection activeCell="C22" sqref="C22:M29"/>
    </sheetView>
  </sheetViews>
  <sheetFormatPr baseColWidth="10" defaultColWidth="9.109375" defaultRowHeight="14.4" x14ac:dyDescent="0.3"/>
  <cols>
    <col min="1" max="1" width="5.33203125" style="38" customWidth="1"/>
    <col min="2" max="2" width="15.6640625" style="38" customWidth="1"/>
    <col min="3" max="3" width="14.109375" style="38" customWidth="1"/>
    <col min="4" max="4" width="16.77734375" style="38" bestFit="1" customWidth="1"/>
    <col min="5" max="5" width="16.44140625" style="38" customWidth="1"/>
    <col min="6" max="11" width="11.109375" style="38" bestFit="1" customWidth="1"/>
    <col min="12" max="12" width="12.21875" style="38" bestFit="1" customWidth="1"/>
    <col min="13" max="13" width="8.109375" style="38" bestFit="1" customWidth="1"/>
    <col min="14" max="22" width="7" style="38" customWidth="1"/>
    <col min="23" max="1026" width="10.6640625" style="38" customWidth="1"/>
    <col min="1027" max="16384" width="9.109375" style="38"/>
  </cols>
  <sheetData>
    <row r="1" spans="1:8" x14ac:dyDescent="0.3">
      <c r="A1" s="37" t="s">
        <v>226</v>
      </c>
    </row>
    <row r="3" spans="1:8" x14ac:dyDescent="0.3">
      <c r="A3" s="39" t="s">
        <v>18</v>
      </c>
    </row>
    <row r="5" spans="1:8" x14ac:dyDescent="0.3">
      <c r="B5" s="39" t="s">
        <v>21</v>
      </c>
    </row>
    <row r="6" spans="1:8" x14ac:dyDescent="0.3">
      <c r="B6" s="77"/>
      <c r="C6" s="77"/>
      <c r="D6" s="77"/>
      <c r="E6" s="77"/>
    </row>
    <row r="7" spans="1:8" ht="28.8" x14ac:dyDescent="0.3">
      <c r="B7" s="80" t="s">
        <v>1</v>
      </c>
      <c r="C7" s="80" t="s">
        <v>20</v>
      </c>
      <c r="D7" s="80" t="s">
        <v>13</v>
      </c>
      <c r="E7" s="80" t="s">
        <v>206</v>
      </c>
    </row>
    <row r="8" spans="1:8" x14ac:dyDescent="0.3">
      <c r="B8" s="16">
        <v>2021</v>
      </c>
      <c r="C8" s="17">
        <v>30171</v>
      </c>
      <c r="D8" s="18">
        <v>450.4429858078604</v>
      </c>
      <c r="E8" s="24">
        <v>2.6930143368382106E-2</v>
      </c>
    </row>
    <row r="9" spans="1:8" x14ac:dyDescent="0.3">
      <c r="B9" s="16">
        <v>2020</v>
      </c>
      <c r="C9" s="17">
        <v>30460</v>
      </c>
      <c r="D9" s="18">
        <v>438.63060084144081</v>
      </c>
      <c r="E9" s="24">
        <v>3.91960792833842E-2</v>
      </c>
    </row>
    <row r="10" spans="1:8" x14ac:dyDescent="0.3">
      <c r="B10" s="16">
        <v>2019</v>
      </c>
      <c r="C10" s="17">
        <v>32648</v>
      </c>
      <c r="D10" s="18">
        <v>422.0864662460184</v>
      </c>
      <c r="E10" s="24">
        <v>4.7999667511475816E-2</v>
      </c>
    </row>
    <row r="11" spans="1:8" x14ac:dyDescent="0.3">
      <c r="B11" s="4">
        <v>2018</v>
      </c>
      <c r="C11" s="17">
        <v>31546</v>
      </c>
      <c r="D11" s="19">
        <v>402.75438946300665</v>
      </c>
      <c r="E11" s="24">
        <v>4.5536571044463597E-2</v>
      </c>
    </row>
    <row r="12" spans="1:8" x14ac:dyDescent="0.3">
      <c r="B12" s="4">
        <v>2017</v>
      </c>
      <c r="C12" s="17">
        <v>29512</v>
      </c>
      <c r="D12" s="19">
        <v>385.21310551640062</v>
      </c>
      <c r="E12" s="24">
        <v>3.3420874683167921E-2</v>
      </c>
    </row>
    <row r="13" spans="1:8" x14ac:dyDescent="0.3">
      <c r="B13" s="4">
        <v>2016</v>
      </c>
      <c r="C13" s="17">
        <v>26611</v>
      </c>
      <c r="D13" s="19">
        <v>372.75529743339223</v>
      </c>
      <c r="E13" s="24">
        <v>2.6520911691077315E-2</v>
      </c>
      <c r="G13" s="41"/>
      <c r="H13" s="41"/>
    </row>
    <row r="14" spans="1:8" x14ac:dyDescent="0.3">
      <c r="B14" s="4">
        <v>2015</v>
      </c>
      <c r="C14" s="17">
        <v>25610</v>
      </c>
      <c r="D14" s="19">
        <v>363.12489418196066</v>
      </c>
      <c r="E14" s="24">
        <v>-3.8441460058663227E-3</v>
      </c>
      <c r="G14" s="41"/>
      <c r="H14" s="41"/>
    </row>
    <row r="15" spans="1:8" x14ac:dyDescent="0.3">
      <c r="B15" s="4">
        <v>2014</v>
      </c>
      <c r="C15" s="17">
        <v>18456</v>
      </c>
      <c r="D15" s="19">
        <v>364.52618606415285</v>
      </c>
      <c r="E15" s="85" t="s">
        <v>190</v>
      </c>
    </row>
    <row r="18" spans="2:13" x14ac:dyDescent="0.3">
      <c r="B18" s="39" t="s">
        <v>222</v>
      </c>
    </row>
    <row r="20" spans="2:13" x14ac:dyDescent="0.3">
      <c r="B20" s="5"/>
      <c r="C20" s="91" t="s">
        <v>31</v>
      </c>
      <c r="D20" s="92"/>
      <c r="E20" s="92"/>
      <c r="F20" s="92"/>
      <c r="G20" s="92"/>
      <c r="H20" s="92"/>
      <c r="I20" s="92"/>
      <c r="J20" s="92"/>
      <c r="K20" s="92"/>
      <c r="L20" s="92"/>
      <c r="M20" s="93"/>
    </row>
    <row r="21" spans="2:13" x14ac:dyDescent="0.3">
      <c r="B21" s="6" t="s">
        <v>12</v>
      </c>
      <c r="C21" s="33" t="s">
        <v>2</v>
      </c>
      <c r="D21" s="33" t="s">
        <v>3</v>
      </c>
      <c r="E21" s="33" t="s">
        <v>4</v>
      </c>
      <c r="F21" s="33" t="s">
        <v>5</v>
      </c>
      <c r="G21" s="33" t="s">
        <v>6</v>
      </c>
      <c r="H21" s="33" t="s">
        <v>7</v>
      </c>
      <c r="I21" s="33" t="s">
        <v>8</v>
      </c>
      <c r="J21" s="33" t="s">
        <v>9</v>
      </c>
      <c r="K21" s="33" t="s">
        <v>10</v>
      </c>
      <c r="L21" s="33" t="s">
        <v>11</v>
      </c>
      <c r="M21" s="33" t="s">
        <v>22</v>
      </c>
    </row>
    <row r="22" spans="2:13" x14ac:dyDescent="0.3">
      <c r="B22" s="16">
        <v>2021</v>
      </c>
      <c r="C22" s="57">
        <v>85</v>
      </c>
      <c r="D22" s="57">
        <v>602</v>
      </c>
      <c r="E22" s="57">
        <v>4380</v>
      </c>
      <c r="F22" s="57">
        <v>9458</v>
      </c>
      <c r="G22" s="57">
        <v>7947</v>
      </c>
      <c r="H22" s="57">
        <v>4072</v>
      </c>
      <c r="I22" s="57">
        <v>1924</v>
      </c>
      <c r="J22" s="57">
        <v>860</v>
      </c>
      <c r="K22" s="57">
        <v>355</v>
      </c>
      <c r="L22" s="57">
        <v>197</v>
      </c>
      <c r="M22" s="57">
        <v>291</v>
      </c>
    </row>
    <row r="23" spans="2:13" x14ac:dyDescent="0.3">
      <c r="B23" s="16">
        <v>2020</v>
      </c>
      <c r="C23" s="57">
        <v>104</v>
      </c>
      <c r="D23" s="57">
        <v>706</v>
      </c>
      <c r="E23" s="57">
        <v>5049</v>
      </c>
      <c r="F23" s="57">
        <v>9965</v>
      </c>
      <c r="G23" s="57">
        <v>7676</v>
      </c>
      <c r="H23" s="57">
        <v>3728</v>
      </c>
      <c r="I23" s="57">
        <v>1743</v>
      </c>
      <c r="J23" s="57">
        <v>736</v>
      </c>
      <c r="K23" s="57">
        <v>313</v>
      </c>
      <c r="L23" s="57">
        <v>162</v>
      </c>
      <c r="M23" s="57">
        <v>278</v>
      </c>
    </row>
    <row r="24" spans="2:13" x14ac:dyDescent="0.3">
      <c r="B24" s="16" t="s">
        <v>210</v>
      </c>
      <c r="C24" s="57">
        <v>110</v>
      </c>
      <c r="D24" s="57">
        <v>822</v>
      </c>
      <c r="E24" s="57">
        <v>6171</v>
      </c>
      <c r="F24" s="57">
        <v>11341</v>
      </c>
      <c r="G24" s="57">
        <v>7899</v>
      </c>
      <c r="H24" s="57">
        <v>3544</v>
      </c>
      <c r="I24" s="57">
        <v>1480</v>
      </c>
      <c r="J24" s="57">
        <v>683</v>
      </c>
      <c r="K24" s="57">
        <v>239</v>
      </c>
      <c r="L24" s="57">
        <v>111</v>
      </c>
      <c r="M24" s="57">
        <v>248</v>
      </c>
    </row>
    <row r="25" spans="2:13" x14ac:dyDescent="0.3">
      <c r="B25" s="4" t="s">
        <v>202</v>
      </c>
      <c r="C25" s="57">
        <v>128</v>
      </c>
      <c r="D25" s="87">
        <v>922</v>
      </c>
      <c r="E25" s="57">
        <v>7264</v>
      </c>
      <c r="F25" s="57">
        <v>11542</v>
      </c>
      <c r="G25" s="57">
        <v>6856</v>
      </c>
      <c r="H25" s="57">
        <v>2807</v>
      </c>
      <c r="I25" s="57">
        <v>1092</v>
      </c>
      <c r="J25" s="57">
        <v>428</v>
      </c>
      <c r="K25" s="57">
        <v>203</v>
      </c>
      <c r="L25" s="57">
        <v>113</v>
      </c>
      <c r="M25" s="57">
        <v>191</v>
      </c>
    </row>
    <row r="26" spans="2:13" x14ac:dyDescent="0.3">
      <c r="B26" s="4" t="s">
        <v>186</v>
      </c>
      <c r="C26" s="88">
        <v>184</v>
      </c>
      <c r="D26" s="88">
        <v>1020</v>
      </c>
      <c r="E26" s="88">
        <v>7799</v>
      </c>
      <c r="F26" s="88">
        <v>11354</v>
      </c>
      <c r="G26" s="88">
        <v>5665</v>
      </c>
      <c r="H26" s="88">
        <v>2031</v>
      </c>
      <c r="I26" s="88">
        <v>782</v>
      </c>
      <c r="J26" s="88">
        <v>275</v>
      </c>
      <c r="K26" s="88">
        <v>158</v>
      </c>
      <c r="L26" s="88">
        <v>86</v>
      </c>
      <c r="M26" s="88">
        <v>158</v>
      </c>
    </row>
    <row r="27" spans="2:13" x14ac:dyDescent="0.3">
      <c r="B27" s="4" t="s">
        <v>177</v>
      </c>
      <c r="C27" s="88">
        <v>156</v>
      </c>
      <c r="D27" s="88">
        <v>1016</v>
      </c>
      <c r="E27" s="88">
        <v>7789</v>
      </c>
      <c r="F27" s="88">
        <v>10264</v>
      </c>
      <c r="G27" s="88">
        <v>4835</v>
      </c>
      <c r="H27" s="88">
        <v>1551</v>
      </c>
      <c r="I27" s="88">
        <v>516</v>
      </c>
      <c r="J27" s="88">
        <v>237</v>
      </c>
      <c r="K27" s="88">
        <v>99</v>
      </c>
      <c r="L27" s="88">
        <v>62</v>
      </c>
      <c r="M27" s="88">
        <v>86</v>
      </c>
    </row>
    <row r="28" spans="2:13" x14ac:dyDescent="0.3">
      <c r="B28" s="4" t="s">
        <v>178</v>
      </c>
      <c r="C28" s="88">
        <v>217</v>
      </c>
      <c r="D28" s="88">
        <v>1228</v>
      </c>
      <c r="E28" s="88">
        <v>7915</v>
      </c>
      <c r="F28" s="88">
        <v>9887</v>
      </c>
      <c r="G28" s="88">
        <v>4285</v>
      </c>
      <c r="H28" s="88">
        <v>1262</v>
      </c>
      <c r="I28" s="88">
        <v>415</v>
      </c>
      <c r="J28" s="88">
        <v>193</v>
      </c>
      <c r="K28" s="88">
        <v>88</v>
      </c>
      <c r="L28" s="88">
        <v>40</v>
      </c>
      <c r="M28" s="88">
        <v>80</v>
      </c>
    </row>
    <row r="29" spans="2:13" x14ac:dyDescent="0.3">
      <c r="B29" s="4" t="s">
        <v>179</v>
      </c>
      <c r="C29" s="26">
        <v>111</v>
      </c>
      <c r="D29" s="26">
        <v>756</v>
      </c>
      <c r="E29" s="26">
        <v>5658</v>
      </c>
      <c r="F29" s="26">
        <v>7203</v>
      </c>
      <c r="G29" s="26">
        <v>3279</v>
      </c>
      <c r="H29" s="26">
        <v>912</v>
      </c>
      <c r="I29" s="26">
        <v>316</v>
      </c>
      <c r="J29" s="26">
        <v>119</v>
      </c>
      <c r="K29" s="26">
        <v>44</v>
      </c>
      <c r="L29" s="26">
        <v>25</v>
      </c>
      <c r="M29" s="26">
        <v>33</v>
      </c>
    </row>
    <row r="31" spans="2:13" x14ac:dyDescent="0.3">
      <c r="B31" s="38" t="s">
        <v>211</v>
      </c>
    </row>
  </sheetData>
  <mergeCells count="1">
    <mergeCell ref="C20:M2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topLeftCell="A10" zoomScale="90" zoomScaleNormal="90" workbookViewId="0">
      <selection activeCell="F44" sqref="F44"/>
    </sheetView>
  </sheetViews>
  <sheetFormatPr baseColWidth="10" defaultColWidth="9.109375" defaultRowHeight="14.4" x14ac:dyDescent="0.3"/>
  <cols>
    <col min="1" max="1" width="5.33203125" style="38" customWidth="1"/>
    <col min="2" max="2" width="13.77734375" style="38" customWidth="1"/>
    <col min="3" max="4" width="18.6640625" style="38" bestFit="1" customWidth="1"/>
    <col min="5" max="5" width="16.77734375" style="50" bestFit="1" customWidth="1"/>
    <col min="6" max="6" width="18.6640625" style="38" bestFit="1" customWidth="1"/>
    <col min="7" max="7" width="16.77734375" style="50" bestFit="1" customWidth="1"/>
    <col min="8" max="8" width="16.77734375" style="38" bestFit="1" customWidth="1"/>
    <col min="9" max="9" width="12.33203125" style="38" bestFit="1" customWidth="1"/>
    <col min="10" max="10" width="16.77734375" style="38" bestFit="1" customWidth="1"/>
    <col min="11" max="11" width="12.33203125" style="38" bestFit="1" customWidth="1"/>
    <col min="12" max="12" width="16.77734375" style="38" bestFit="1" customWidth="1"/>
    <col min="13" max="13" width="12.33203125" style="38" bestFit="1" customWidth="1"/>
    <col min="14" max="14" width="16.77734375" style="38" bestFit="1" customWidth="1"/>
    <col min="15" max="22" width="7" style="38" customWidth="1"/>
    <col min="23" max="1026" width="10.6640625" style="38" customWidth="1"/>
    <col min="1027" max="16384" width="9.109375" style="38"/>
  </cols>
  <sheetData>
    <row r="1" spans="1:6" x14ac:dyDescent="0.3">
      <c r="A1" s="37" t="s">
        <v>227</v>
      </c>
    </row>
    <row r="3" spans="1:6" x14ac:dyDescent="0.3">
      <c r="A3" s="39" t="s">
        <v>37</v>
      </c>
    </row>
    <row r="4" spans="1:6" x14ac:dyDescent="0.3">
      <c r="B4" s="38" t="s">
        <v>173</v>
      </c>
    </row>
    <row r="5" spans="1:6" x14ac:dyDescent="0.3">
      <c r="B5" s="38" t="s">
        <v>172</v>
      </c>
    </row>
    <row r="6" spans="1:6" x14ac:dyDescent="0.3">
      <c r="B6" s="38" t="s">
        <v>174</v>
      </c>
    </row>
    <row r="7" spans="1:6" x14ac:dyDescent="0.3">
      <c r="B7" s="38" t="s">
        <v>191</v>
      </c>
    </row>
    <row r="9" spans="1:6" x14ac:dyDescent="0.3">
      <c r="A9" s="39" t="s">
        <v>168</v>
      </c>
    </row>
    <row r="11" spans="1:6" x14ac:dyDescent="0.3">
      <c r="B11" s="39" t="s">
        <v>213</v>
      </c>
    </row>
    <row r="13" spans="1:6" x14ac:dyDescent="0.3">
      <c r="B13" s="10"/>
      <c r="C13" s="34" t="s">
        <v>208</v>
      </c>
      <c r="D13" s="10" t="s">
        <v>13</v>
      </c>
      <c r="E13" s="62"/>
      <c r="F13" s="63"/>
    </row>
    <row r="14" spans="1:6" x14ac:dyDescent="0.3">
      <c r="B14" s="11" t="s">
        <v>23</v>
      </c>
      <c r="C14" s="9">
        <v>5621</v>
      </c>
      <c r="D14" s="22">
        <v>531.42731186621609</v>
      </c>
    </row>
    <row r="15" spans="1:6" x14ac:dyDescent="0.3">
      <c r="B15" s="11" t="s">
        <v>24</v>
      </c>
      <c r="C15" s="9">
        <v>767</v>
      </c>
      <c r="D15" s="22">
        <v>381.92418513689705</v>
      </c>
    </row>
    <row r="16" spans="1:6" x14ac:dyDescent="0.3">
      <c r="B16" s="11" t="s">
        <v>25</v>
      </c>
      <c r="C16" s="9">
        <v>1427</v>
      </c>
      <c r="D16" s="22">
        <v>409.07782060266288</v>
      </c>
    </row>
    <row r="17" spans="2:6" x14ac:dyDescent="0.3">
      <c r="B17" s="11" t="s">
        <v>26</v>
      </c>
      <c r="C17" s="9">
        <v>1674</v>
      </c>
      <c r="D17" s="22">
        <v>427.80026284348861</v>
      </c>
    </row>
    <row r="18" spans="2:6" x14ac:dyDescent="0.3">
      <c r="B18" s="11" t="s">
        <v>27</v>
      </c>
      <c r="C18" s="9">
        <v>1063</v>
      </c>
      <c r="D18" s="22">
        <v>506.19462841015996</v>
      </c>
    </row>
    <row r="19" spans="2:6" x14ac:dyDescent="0.3">
      <c r="B19" s="11" t="s">
        <v>28</v>
      </c>
      <c r="C19" s="9">
        <v>2550</v>
      </c>
      <c r="D19" s="22">
        <v>484.75874509803913</v>
      </c>
    </row>
    <row r="20" spans="2:6" x14ac:dyDescent="0.3">
      <c r="B20" s="11" t="s">
        <v>29</v>
      </c>
      <c r="C20" s="9">
        <v>4946</v>
      </c>
      <c r="D20" s="22">
        <v>535.76096239385379</v>
      </c>
    </row>
    <row r="21" spans="2:6" x14ac:dyDescent="0.3">
      <c r="B21" s="64"/>
      <c r="C21" s="47"/>
      <c r="D21" s="65"/>
    </row>
    <row r="22" spans="2:6" x14ac:dyDescent="0.3">
      <c r="B22" s="64"/>
      <c r="C22" s="47"/>
      <c r="D22" s="65"/>
    </row>
    <row r="23" spans="2:6" x14ac:dyDescent="0.3">
      <c r="B23" s="64"/>
      <c r="C23" s="47"/>
      <c r="D23" s="65"/>
    </row>
    <row r="24" spans="2:6" x14ac:dyDescent="0.3">
      <c r="B24" s="39" t="s">
        <v>204</v>
      </c>
    </row>
    <row r="26" spans="2:6" x14ac:dyDescent="0.3">
      <c r="B26" s="79"/>
      <c r="C26" s="34" t="s">
        <v>203</v>
      </c>
      <c r="D26" s="34" t="s">
        <v>13</v>
      </c>
      <c r="E26" s="62"/>
      <c r="F26" s="63"/>
    </row>
    <row r="27" spans="2:6" x14ac:dyDescent="0.3">
      <c r="B27" s="11" t="s">
        <v>23</v>
      </c>
      <c r="C27" s="9">
        <v>5371</v>
      </c>
      <c r="D27" s="22">
        <v>530.23326568609161</v>
      </c>
    </row>
    <row r="28" spans="2:6" x14ac:dyDescent="0.3">
      <c r="B28" s="11" t="s">
        <v>24</v>
      </c>
      <c r="C28" s="9">
        <v>766</v>
      </c>
      <c r="D28" s="22">
        <v>360.24939947780678</v>
      </c>
    </row>
    <row r="29" spans="2:6" x14ac:dyDescent="0.3">
      <c r="B29" s="11" t="s">
        <v>25</v>
      </c>
      <c r="C29" s="9">
        <v>1398</v>
      </c>
      <c r="D29" s="22">
        <v>388.35381974248935</v>
      </c>
    </row>
    <row r="30" spans="2:6" x14ac:dyDescent="0.3">
      <c r="B30" s="11" t="s">
        <v>26</v>
      </c>
      <c r="C30" s="9">
        <v>1735</v>
      </c>
      <c r="D30" s="22">
        <v>414.06118731988465</v>
      </c>
    </row>
    <row r="31" spans="2:6" x14ac:dyDescent="0.3">
      <c r="B31" s="11" t="s">
        <v>27</v>
      </c>
      <c r="C31" s="9">
        <v>1066</v>
      </c>
      <c r="D31" s="22">
        <v>485.42275797373355</v>
      </c>
    </row>
    <row r="32" spans="2:6" x14ac:dyDescent="0.3">
      <c r="B32" s="11" t="s">
        <v>28</v>
      </c>
      <c r="C32" s="9">
        <v>2516</v>
      </c>
      <c r="D32" s="22">
        <v>468.32014705882352</v>
      </c>
    </row>
    <row r="33" spans="2:14" x14ac:dyDescent="0.3">
      <c r="B33" s="11" t="s">
        <v>29</v>
      </c>
      <c r="C33" s="9">
        <v>4940</v>
      </c>
      <c r="D33" s="22">
        <v>520.27996963562759</v>
      </c>
    </row>
    <row r="34" spans="2:14" x14ac:dyDescent="0.3">
      <c r="B34" s="66"/>
      <c r="C34" s="66"/>
      <c r="D34" s="66"/>
      <c r="E34" s="67"/>
    </row>
    <row r="35" spans="2:14" x14ac:dyDescent="0.3">
      <c r="B35" s="66"/>
      <c r="C35" s="66"/>
      <c r="D35" s="66"/>
      <c r="E35" s="67"/>
    </row>
    <row r="36" spans="2:14" x14ac:dyDescent="0.3">
      <c r="B36" s="66"/>
      <c r="C36" s="66"/>
      <c r="D36" s="66"/>
      <c r="E36" s="67"/>
    </row>
    <row r="37" spans="2:14" x14ac:dyDescent="0.3">
      <c r="B37" s="96" t="s">
        <v>214</v>
      </c>
      <c r="C37" s="96"/>
      <c r="D37" s="96"/>
      <c r="E37" s="96"/>
      <c r="F37" s="96"/>
      <c r="G37" s="96"/>
      <c r="H37" s="96"/>
      <c r="I37" s="96"/>
      <c r="J37" s="96"/>
    </row>
    <row r="38" spans="2:14" x14ac:dyDescent="0.3">
      <c r="B38" s="68"/>
      <c r="C38" s="68"/>
      <c r="D38" s="68"/>
      <c r="E38" s="68"/>
      <c r="F38" s="68"/>
      <c r="G38" s="68"/>
      <c r="H38" s="68"/>
      <c r="I38" s="68"/>
      <c r="J38" s="68"/>
    </row>
    <row r="39" spans="2:14" x14ac:dyDescent="0.3">
      <c r="B39" s="78"/>
      <c r="C39" s="94">
        <v>2019</v>
      </c>
      <c r="D39" s="95"/>
      <c r="E39" s="94">
        <v>2018</v>
      </c>
      <c r="F39" s="95"/>
      <c r="G39" s="94">
        <v>2017</v>
      </c>
      <c r="H39" s="95"/>
      <c r="I39" s="94">
        <v>2016</v>
      </c>
      <c r="J39" s="95"/>
      <c r="K39" s="94">
        <v>2015</v>
      </c>
      <c r="L39" s="95"/>
      <c r="M39" s="94">
        <v>2014</v>
      </c>
      <c r="N39" s="95"/>
    </row>
    <row r="40" spans="2:14" x14ac:dyDescent="0.3">
      <c r="B40" s="73"/>
      <c r="C40" s="34" t="s">
        <v>189</v>
      </c>
      <c r="D40" s="34" t="s">
        <v>13</v>
      </c>
      <c r="E40" s="34" t="s">
        <v>189</v>
      </c>
      <c r="F40" s="34" t="s">
        <v>13</v>
      </c>
      <c r="G40" s="34" t="s">
        <v>189</v>
      </c>
      <c r="H40" s="34" t="s">
        <v>13</v>
      </c>
      <c r="I40" s="34" t="s">
        <v>189</v>
      </c>
      <c r="J40" s="34" t="s">
        <v>13</v>
      </c>
      <c r="K40" s="34" t="s">
        <v>189</v>
      </c>
      <c r="L40" s="34" t="s">
        <v>13</v>
      </c>
      <c r="M40" s="34" t="s">
        <v>189</v>
      </c>
      <c r="N40" s="34" t="s">
        <v>13</v>
      </c>
    </row>
    <row r="41" spans="2:14" x14ac:dyDescent="0.3">
      <c r="B41" s="74" t="s">
        <v>23</v>
      </c>
      <c r="C41" s="9">
        <v>6032</v>
      </c>
      <c r="D41" s="22">
        <v>502.17883123342182</v>
      </c>
      <c r="E41" s="9">
        <v>5778</v>
      </c>
      <c r="F41" s="75">
        <v>476.95069574247117</v>
      </c>
      <c r="G41" s="9">
        <v>5677</v>
      </c>
      <c r="H41" s="75">
        <v>447.23478774000336</v>
      </c>
      <c r="I41" s="13">
        <v>5112</v>
      </c>
      <c r="J41" s="75">
        <v>426.13656885759008</v>
      </c>
      <c r="K41" s="13">
        <v>5051</v>
      </c>
      <c r="L41" s="75">
        <v>414.3761948129083</v>
      </c>
      <c r="M41" s="13">
        <v>3769</v>
      </c>
      <c r="N41" s="75">
        <v>403.36340939241188</v>
      </c>
    </row>
    <row r="42" spans="2:14" x14ac:dyDescent="0.3">
      <c r="B42" s="74" t="s">
        <v>24</v>
      </c>
      <c r="C42" s="9">
        <v>847</v>
      </c>
      <c r="D42" s="22">
        <v>349.07138134592674</v>
      </c>
      <c r="E42" s="9">
        <v>814</v>
      </c>
      <c r="F42" s="75">
        <v>330.55367321867323</v>
      </c>
      <c r="G42" s="9">
        <v>722</v>
      </c>
      <c r="H42" s="75">
        <v>331.13444598337952</v>
      </c>
      <c r="I42" s="13">
        <v>663</v>
      </c>
      <c r="J42" s="75">
        <v>322.22520361990956</v>
      </c>
      <c r="K42" s="13">
        <v>688</v>
      </c>
      <c r="L42" s="75">
        <v>307.44047965116278</v>
      </c>
      <c r="M42" s="13">
        <v>443</v>
      </c>
      <c r="N42" s="75">
        <v>300.85266365688489</v>
      </c>
    </row>
    <row r="43" spans="2:14" x14ac:dyDescent="0.3">
      <c r="B43" s="74" t="s">
        <v>25</v>
      </c>
      <c r="C43" s="9">
        <v>1518</v>
      </c>
      <c r="D43" s="22">
        <v>375.92211462450592</v>
      </c>
      <c r="E43" s="9">
        <v>1605</v>
      </c>
      <c r="F43" s="75">
        <v>351.37554517133947</v>
      </c>
      <c r="G43" s="9">
        <v>1478</v>
      </c>
      <c r="H43" s="75">
        <v>339.28161705006772</v>
      </c>
      <c r="I43" s="13">
        <v>1323</v>
      </c>
      <c r="J43" s="75">
        <v>332.81713529856381</v>
      </c>
      <c r="K43" s="13">
        <v>1380</v>
      </c>
      <c r="L43" s="75">
        <v>316.94159420289856</v>
      </c>
      <c r="M43" s="13">
        <v>1077</v>
      </c>
      <c r="N43" s="75">
        <v>310.05152274837508</v>
      </c>
    </row>
    <row r="44" spans="2:14" x14ac:dyDescent="0.3">
      <c r="B44" s="74" t="s">
        <v>26</v>
      </c>
      <c r="C44" s="9">
        <v>1951</v>
      </c>
      <c r="D44" s="22">
        <v>404.65191696565864</v>
      </c>
      <c r="E44" s="9">
        <v>1961</v>
      </c>
      <c r="F44" s="75">
        <v>386.14864354920957</v>
      </c>
      <c r="G44" s="9">
        <v>1825</v>
      </c>
      <c r="H44" s="75">
        <v>365.71728767123278</v>
      </c>
      <c r="I44" s="13">
        <v>1746</v>
      </c>
      <c r="J44" s="75">
        <v>354.45620274914091</v>
      </c>
      <c r="K44" s="13">
        <v>1792</v>
      </c>
      <c r="L44" s="75">
        <v>347.80891741071406</v>
      </c>
      <c r="M44" s="13">
        <v>1245</v>
      </c>
      <c r="N44" s="75">
        <v>344.06810441767067</v>
      </c>
    </row>
    <row r="45" spans="2:14" x14ac:dyDescent="0.3">
      <c r="B45" s="74" t="s">
        <v>27</v>
      </c>
      <c r="C45" s="9">
        <v>1120</v>
      </c>
      <c r="D45" s="22">
        <v>459.17403571428576</v>
      </c>
      <c r="E45" s="9">
        <v>1107</v>
      </c>
      <c r="F45" s="75">
        <v>444.2251580849142</v>
      </c>
      <c r="G45" s="9">
        <v>1091</v>
      </c>
      <c r="H45" s="75">
        <v>412.92067827681029</v>
      </c>
      <c r="I45" s="13">
        <v>977</v>
      </c>
      <c r="J45" s="75">
        <v>398.67744114636645</v>
      </c>
      <c r="K45" s="13">
        <v>978</v>
      </c>
      <c r="L45" s="75">
        <v>361.42549079754627</v>
      </c>
      <c r="M45" s="13">
        <v>696</v>
      </c>
      <c r="N45" s="75">
        <v>391.04900862068962</v>
      </c>
    </row>
    <row r="46" spans="2:14" x14ac:dyDescent="0.3">
      <c r="B46" s="74" t="s">
        <v>28</v>
      </c>
      <c r="C46" s="9">
        <v>2572</v>
      </c>
      <c r="D46" s="22">
        <v>444.88168351477447</v>
      </c>
      <c r="E46" s="9">
        <v>2574</v>
      </c>
      <c r="F46" s="75">
        <v>424.2304662004662</v>
      </c>
      <c r="G46" s="9">
        <v>2358</v>
      </c>
      <c r="H46" s="75">
        <v>408.71340966921127</v>
      </c>
      <c r="I46" s="13">
        <v>2194</v>
      </c>
      <c r="J46" s="75">
        <v>389.92680036463076</v>
      </c>
      <c r="K46" s="13">
        <v>1993</v>
      </c>
      <c r="L46" s="75">
        <v>392.85658805820373</v>
      </c>
      <c r="M46" s="13">
        <v>1498</v>
      </c>
      <c r="N46" s="75">
        <v>390.70210280373834</v>
      </c>
    </row>
    <row r="47" spans="2:14" x14ac:dyDescent="0.3">
      <c r="B47" s="74" t="s">
        <v>29</v>
      </c>
      <c r="C47" s="9">
        <v>5348</v>
      </c>
      <c r="D47" s="22">
        <v>495.35419970082279</v>
      </c>
      <c r="E47" s="9">
        <v>4769</v>
      </c>
      <c r="F47" s="75">
        <v>483.49040679387701</v>
      </c>
      <c r="G47" s="9">
        <v>4658</v>
      </c>
      <c r="H47" s="75">
        <v>443.99950193215972</v>
      </c>
      <c r="I47" s="13">
        <v>4271</v>
      </c>
      <c r="J47" s="75">
        <v>426.55044251931645</v>
      </c>
      <c r="K47" s="13">
        <v>3992</v>
      </c>
      <c r="L47" s="75">
        <v>410.58833917835676</v>
      </c>
      <c r="M47" s="13">
        <v>3134</v>
      </c>
      <c r="N47" s="75">
        <v>417.42250159540527</v>
      </c>
    </row>
    <row r="49" spans="2:7" x14ac:dyDescent="0.3">
      <c r="B49" s="97" t="s">
        <v>212</v>
      </c>
      <c r="C49" s="97"/>
    </row>
    <row r="50" spans="2:7" x14ac:dyDescent="0.3">
      <c r="B50" s="66"/>
      <c r="C50" s="66"/>
      <c r="D50" s="66"/>
      <c r="E50" s="67"/>
    </row>
    <row r="51" spans="2:7" x14ac:dyDescent="0.3">
      <c r="B51" s="69" t="s">
        <v>215</v>
      </c>
      <c r="C51" s="66"/>
      <c r="D51" s="66"/>
      <c r="E51" s="67"/>
    </row>
    <row r="52" spans="2:7" x14ac:dyDescent="0.3">
      <c r="B52" s="66"/>
      <c r="C52" s="66"/>
      <c r="D52" s="66"/>
      <c r="E52" s="67"/>
    </row>
    <row r="53" spans="2:7" x14ac:dyDescent="0.3">
      <c r="B53" s="34" t="s">
        <v>175</v>
      </c>
      <c r="C53" s="34" t="s">
        <v>33</v>
      </c>
      <c r="D53" s="34" t="s">
        <v>208</v>
      </c>
      <c r="E53" s="76" t="s">
        <v>13</v>
      </c>
      <c r="F53" s="34" t="s">
        <v>203</v>
      </c>
      <c r="G53" s="76" t="s">
        <v>13</v>
      </c>
    </row>
    <row r="54" spans="2:7" x14ac:dyDescent="0.3">
      <c r="B54" s="11" t="s">
        <v>23</v>
      </c>
      <c r="C54" s="11" t="s">
        <v>56</v>
      </c>
      <c r="D54" s="20">
        <v>336</v>
      </c>
      <c r="E54" s="22">
        <v>589.00931547619052</v>
      </c>
      <c r="F54" s="8">
        <v>313</v>
      </c>
      <c r="G54" s="21">
        <v>608.5627795527156</v>
      </c>
    </row>
    <row r="55" spans="2:7" x14ac:dyDescent="0.3">
      <c r="B55" s="11" t="s">
        <v>23</v>
      </c>
      <c r="C55" s="11" t="s">
        <v>57</v>
      </c>
      <c r="D55" s="20">
        <v>656</v>
      </c>
      <c r="E55" s="22">
        <v>529.06060975609751</v>
      </c>
      <c r="F55" s="8">
        <v>626</v>
      </c>
      <c r="G55" s="22">
        <v>608.5627795527156</v>
      </c>
    </row>
    <row r="56" spans="2:7" x14ac:dyDescent="0.3">
      <c r="B56" s="11" t="s">
        <v>23</v>
      </c>
      <c r="C56" s="11" t="s">
        <v>58</v>
      </c>
      <c r="D56" s="20">
        <v>329</v>
      </c>
      <c r="E56" s="22">
        <v>626.91966565349549</v>
      </c>
      <c r="F56" s="13">
        <v>329</v>
      </c>
      <c r="G56" s="22">
        <v>526.53099041533551</v>
      </c>
    </row>
    <row r="57" spans="2:7" x14ac:dyDescent="0.3">
      <c r="B57" s="11" t="s">
        <v>23</v>
      </c>
      <c r="C57" s="11" t="s">
        <v>59</v>
      </c>
      <c r="D57" s="20">
        <v>329</v>
      </c>
      <c r="E57" s="22">
        <v>730.49419452887537</v>
      </c>
      <c r="F57" s="13">
        <v>321</v>
      </c>
      <c r="G57" s="21">
        <v>638.83367781155005</v>
      </c>
    </row>
    <row r="58" spans="2:7" x14ac:dyDescent="0.3">
      <c r="B58" s="11" t="s">
        <v>23</v>
      </c>
      <c r="C58" s="11" t="s">
        <v>60</v>
      </c>
      <c r="D58" s="20">
        <v>328</v>
      </c>
      <c r="E58" s="22">
        <v>612.09012195121954</v>
      </c>
      <c r="F58" s="13">
        <v>281</v>
      </c>
      <c r="G58" s="21">
        <v>711.83482866043607</v>
      </c>
    </row>
    <row r="59" spans="2:7" x14ac:dyDescent="0.3">
      <c r="B59" s="11" t="s">
        <v>23</v>
      </c>
      <c r="C59" s="11" t="s">
        <v>61</v>
      </c>
      <c r="D59" s="20">
        <v>449</v>
      </c>
      <c r="E59" s="22">
        <v>555.46926503340762</v>
      </c>
      <c r="F59" s="13">
        <v>378</v>
      </c>
      <c r="G59" s="21">
        <v>594.11338078291806</v>
      </c>
    </row>
    <row r="60" spans="2:7" x14ac:dyDescent="0.3">
      <c r="B60" s="11" t="s">
        <v>23</v>
      </c>
      <c r="C60" s="11" t="s">
        <v>62</v>
      </c>
      <c r="D60" s="20">
        <v>644</v>
      </c>
      <c r="E60" s="22">
        <v>456.41114906832303</v>
      </c>
      <c r="F60" s="8">
        <v>623</v>
      </c>
      <c r="G60" s="21">
        <v>544.07285714285706</v>
      </c>
    </row>
    <row r="61" spans="2:7" x14ac:dyDescent="0.3">
      <c r="B61" s="11" t="s">
        <v>23</v>
      </c>
      <c r="C61" s="11" t="s">
        <v>63</v>
      </c>
      <c r="D61" s="20">
        <v>410</v>
      </c>
      <c r="E61" s="22">
        <v>523.78358536585358</v>
      </c>
      <c r="F61" s="13">
        <v>426</v>
      </c>
      <c r="G61" s="22">
        <v>466.22861958266452</v>
      </c>
    </row>
    <row r="62" spans="2:7" x14ac:dyDescent="0.3">
      <c r="B62" s="11" t="s">
        <v>23</v>
      </c>
      <c r="C62" s="11" t="s">
        <v>64</v>
      </c>
      <c r="D62" s="20">
        <v>759</v>
      </c>
      <c r="E62" s="22">
        <v>496.941976284585</v>
      </c>
      <c r="F62" s="13">
        <v>738</v>
      </c>
      <c r="G62" s="21">
        <v>531.39431924882615</v>
      </c>
    </row>
    <row r="63" spans="2:7" x14ac:dyDescent="0.3">
      <c r="B63" s="11" t="s">
        <v>23</v>
      </c>
      <c r="C63" s="11" t="s">
        <v>65</v>
      </c>
      <c r="D63" s="20">
        <v>505</v>
      </c>
      <c r="E63" s="22">
        <v>474.48124752475246</v>
      </c>
      <c r="F63" s="13">
        <v>459</v>
      </c>
      <c r="G63" s="21">
        <v>489.25474254742545</v>
      </c>
    </row>
    <row r="64" spans="2:7" x14ac:dyDescent="0.3">
      <c r="B64" s="11" t="s">
        <v>23</v>
      </c>
      <c r="C64" s="11" t="s">
        <v>66</v>
      </c>
      <c r="D64" s="20">
        <v>519</v>
      </c>
      <c r="E64" s="22">
        <v>539.50743737957612</v>
      </c>
      <c r="F64" s="13">
        <v>542</v>
      </c>
      <c r="G64" s="21">
        <v>463.89305010893241</v>
      </c>
    </row>
    <row r="65" spans="2:7" x14ac:dyDescent="0.3">
      <c r="B65" s="11" t="s">
        <v>23</v>
      </c>
      <c r="C65" s="11" t="s">
        <v>67</v>
      </c>
      <c r="D65" s="20">
        <v>225</v>
      </c>
      <c r="E65" s="22">
        <v>348.63484444444441</v>
      </c>
      <c r="F65" s="13">
        <v>202</v>
      </c>
      <c r="G65" s="21">
        <v>380.70886138613878</v>
      </c>
    </row>
    <row r="66" spans="2:7" x14ac:dyDescent="0.3">
      <c r="B66" s="66"/>
      <c r="C66" s="66"/>
      <c r="D66" s="70"/>
      <c r="E66" s="67"/>
    </row>
    <row r="67" spans="2:7" x14ac:dyDescent="0.3">
      <c r="B67" s="66"/>
      <c r="C67" s="66"/>
      <c r="D67" s="66"/>
      <c r="E67" s="67"/>
    </row>
    <row r="68" spans="2:7" x14ac:dyDescent="0.3">
      <c r="B68" s="66"/>
      <c r="C68" s="66"/>
      <c r="D68" s="66"/>
      <c r="E68" s="67"/>
    </row>
    <row r="69" spans="2:7" x14ac:dyDescent="0.3">
      <c r="B69" s="69" t="s">
        <v>216</v>
      </c>
      <c r="C69" s="66"/>
      <c r="D69" s="66"/>
      <c r="E69" s="67"/>
    </row>
    <row r="70" spans="2:7" x14ac:dyDescent="0.3">
      <c r="B70" s="66"/>
      <c r="C70" s="66"/>
      <c r="D70" s="66"/>
      <c r="E70" s="67"/>
    </row>
    <row r="71" spans="2:7" x14ac:dyDescent="0.3">
      <c r="B71" s="34" t="s">
        <v>175</v>
      </c>
      <c r="C71" s="34" t="s">
        <v>33</v>
      </c>
      <c r="D71" s="34" t="s">
        <v>208</v>
      </c>
      <c r="E71" s="76" t="s">
        <v>13</v>
      </c>
      <c r="F71" s="34" t="s">
        <v>203</v>
      </c>
      <c r="G71" s="76" t="s">
        <v>13</v>
      </c>
    </row>
    <row r="72" spans="2:7" x14ac:dyDescent="0.3">
      <c r="B72" s="11" t="s">
        <v>24</v>
      </c>
      <c r="C72" s="11" t="s">
        <v>68</v>
      </c>
      <c r="D72" s="8">
        <v>108</v>
      </c>
      <c r="E72" s="22">
        <v>401.31777777777779</v>
      </c>
      <c r="F72" s="29">
        <v>115</v>
      </c>
      <c r="G72" s="31">
        <v>381.17391304347825</v>
      </c>
    </row>
    <row r="73" spans="2:7" x14ac:dyDescent="0.3">
      <c r="B73" s="11" t="s">
        <v>24</v>
      </c>
      <c r="C73" s="11" t="s">
        <v>69</v>
      </c>
      <c r="D73" s="8">
        <v>112</v>
      </c>
      <c r="E73" s="22">
        <v>422.14285714285717</v>
      </c>
      <c r="F73" s="29">
        <v>115</v>
      </c>
      <c r="G73" s="31">
        <v>385.46026086956522</v>
      </c>
    </row>
    <row r="74" spans="2:7" x14ac:dyDescent="0.3">
      <c r="B74" s="11" t="s">
        <v>24</v>
      </c>
      <c r="C74" s="11" t="s">
        <v>70</v>
      </c>
      <c r="D74" s="8">
        <v>173</v>
      </c>
      <c r="E74" s="22">
        <v>386.73121387283237</v>
      </c>
      <c r="F74" s="7">
        <v>175</v>
      </c>
      <c r="G74" s="28">
        <v>373.32577142857139</v>
      </c>
    </row>
    <row r="75" spans="2:7" x14ac:dyDescent="0.3">
      <c r="B75" s="11" t="s">
        <v>24</v>
      </c>
      <c r="C75" s="11" t="s">
        <v>71</v>
      </c>
      <c r="D75" s="8">
        <v>218</v>
      </c>
      <c r="E75" s="22">
        <v>359.29944954128439</v>
      </c>
      <c r="F75" s="29">
        <v>191</v>
      </c>
      <c r="G75" s="31">
        <v>338.37696335078533</v>
      </c>
    </row>
    <row r="76" spans="2:7" x14ac:dyDescent="0.3">
      <c r="B76" s="11" t="s">
        <v>24</v>
      </c>
      <c r="C76" s="11" t="s">
        <v>72</v>
      </c>
      <c r="D76" s="8">
        <v>80</v>
      </c>
      <c r="E76" s="22">
        <v>367.03750000000002</v>
      </c>
      <c r="F76" s="29">
        <v>80</v>
      </c>
      <c r="G76" s="31">
        <v>334.9</v>
      </c>
    </row>
    <row r="77" spans="2:7" x14ac:dyDescent="0.3">
      <c r="B77" s="11" t="s">
        <v>24</v>
      </c>
      <c r="C77" s="11" t="s">
        <v>73</v>
      </c>
      <c r="D77" s="25">
        <v>43</v>
      </c>
      <c r="E77" s="27">
        <v>325.43604651162792</v>
      </c>
      <c r="F77" s="29">
        <v>56</v>
      </c>
      <c r="G77" s="31">
        <v>325.03750000000002</v>
      </c>
    </row>
    <row r="78" spans="2:7" x14ac:dyDescent="0.3">
      <c r="B78" s="11" t="s">
        <v>24</v>
      </c>
      <c r="C78" s="11" t="s">
        <v>74</v>
      </c>
      <c r="D78" s="25" t="s">
        <v>190</v>
      </c>
      <c r="E78" s="27" t="s">
        <v>190</v>
      </c>
      <c r="F78" s="25" t="s">
        <v>190</v>
      </c>
      <c r="G78" s="27" t="s">
        <v>190</v>
      </c>
    </row>
    <row r="79" spans="2:7" x14ac:dyDescent="0.3">
      <c r="B79" s="11" t="s">
        <v>24</v>
      </c>
      <c r="C79" s="12">
        <v>15590</v>
      </c>
      <c r="D79" s="25">
        <v>7</v>
      </c>
      <c r="E79" s="25">
        <v>465</v>
      </c>
      <c r="F79" s="25">
        <v>6</v>
      </c>
      <c r="G79" s="27">
        <v>275.83333333333331</v>
      </c>
    </row>
    <row r="80" spans="2:7" x14ac:dyDescent="0.3">
      <c r="B80" s="11" t="s">
        <v>24</v>
      </c>
      <c r="C80" s="12">
        <v>15591</v>
      </c>
      <c r="D80" s="25" t="s">
        <v>190</v>
      </c>
      <c r="E80" s="27" t="s">
        <v>190</v>
      </c>
      <c r="F80" s="25" t="s">
        <v>190</v>
      </c>
      <c r="G80" s="27" t="s">
        <v>190</v>
      </c>
    </row>
    <row r="81" spans="2:7" x14ac:dyDescent="0.3">
      <c r="B81" s="11" t="s">
        <v>24</v>
      </c>
      <c r="C81" s="12">
        <v>15592</v>
      </c>
      <c r="D81" s="25" t="s">
        <v>190</v>
      </c>
      <c r="E81" s="27" t="s">
        <v>190</v>
      </c>
      <c r="F81" s="25" t="s">
        <v>190</v>
      </c>
      <c r="G81" s="27" t="s">
        <v>190</v>
      </c>
    </row>
    <row r="82" spans="2:7" x14ac:dyDescent="0.3">
      <c r="B82" s="11" t="s">
        <v>24</v>
      </c>
      <c r="C82" s="11" t="s">
        <v>75</v>
      </c>
      <c r="D82" s="25" t="s">
        <v>190</v>
      </c>
      <c r="E82" s="27" t="s">
        <v>190</v>
      </c>
      <c r="F82" s="25" t="s">
        <v>190</v>
      </c>
      <c r="G82" s="27" t="s">
        <v>190</v>
      </c>
    </row>
    <row r="83" spans="2:7" x14ac:dyDescent="0.3">
      <c r="B83" s="11" t="s">
        <v>24</v>
      </c>
      <c r="C83" s="11" t="s">
        <v>76</v>
      </c>
      <c r="D83" s="25">
        <v>7</v>
      </c>
      <c r="E83" s="27">
        <v>321.42857142857144</v>
      </c>
      <c r="F83" s="25" t="s">
        <v>190</v>
      </c>
      <c r="G83" s="27" t="s">
        <v>190</v>
      </c>
    </row>
    <row r="84" spans="2:7" x14ac:dyDescent="0.3">
      <c r="B84" s="11" t="s">
        <v>24</v>
      </c>
      <c r="C84" s="11" t="s">
        <v>77</v>
      </c>
      <c r="D84" s="25" t="s">
        <v>190</v>
      </c>
      <c r="E84" s="27" t="s">
        <v>190</v>
      </c>
      <c r="F84" s="29" t="s">
        <v>190</v>
      </c>
      <c r="G84" s="31" t="s">
        <v>190</v>
      </c>
    </row>
    <row r="85" spans="2:7" x14ac:dyDescent="0.3">
      <c r="B85" s="66"/>
      <c r="C85" s="66"/>
      <c r="D85" s="66"/>
      <c r="E85" s="67"/>
    </row>
    <row r="86" spans="2:7" x14ac:dyDescent="0.3">
      <c r="B86" s="66"/>
      <c r="C86" s="66"/>
      <c r="D86" s="66"/>
      <c r="E86" s="67"/>
    </row>
    <row r="87" spans="2:7" x14ac:dyDescent="0.3">
      <c r="B87" s="66"/>
      <c r="C87" s="66"/>
      <c r="D87" s="66"/>
      <c r="E87" s="67"/>
    </row>
    <row r="88" spans="2:7" x14ac:dyDescent="0.3">
      <c r="B88" s="69" t="s">
        <v>217</v>
      </c>
      <c r="C88" s="66"/>
      <c r="D88" s="66"/>
      <c r="E88" s="67"/>
    </row>
    <row r="89" spans="2:7" x14ac:dyDescent="0.3">
      <c r="B89" s="66"/>
      <c r="C89" s="66"/>
      <c r="D89" s="66"/>
      <c r="E89" s="67"/>
    </row>
    <row r="90" spans="2:7" x14ac:dyDescent="0.3">
      <c r="B90" s="34" t="s">
        <v>175</v>
      </c>
      <c r="C90" s="34" t="s">
        <v>33</v>
      </c>
      <c r="D90" s="34" t="s">
        <v>208</v>
      </c>
      <c r="E90" s="76" t="s">
        <v>13</v>
      </c>
      <c r="F90" s="34" t="s">
        <v>203</v>
      </c>
      <c r="G90" s="76" t="s">
        <v>13</v>
      </c>
    </row>
    <row r="91" spans="2:7" x14ac:dyDescent="0.3">
      <c r="B91" s="11" t="s">
        <v>25</v>
      </c>
      <c r="C91" s="11" t="s">
        <v>78</v>
      </c>
      <c r="D91" s="7">
        <v>132</v>
      </c>
      <c r="E91" s="28">
        <v>454.34212121212124</v>
      </c>
      <c r="F91" s="29">
        <v>118</v>
      </c>
      <c r="G91" s="31">
        <v>419.58228813559322</v>
      </c>
    </row>
    <row r="92" spans="2:7" x14ac:dyDescent="0.3">
      <c r="B92" s="11" t="s">
        <v>25</v>
      </c>
      <c r="C92" s="11" t="s">
        <v>79</v>
      </c>
      <c r="D92" s="7">
        <v>659</v>
      </c>
      <c r="E92" s="28">
        <v>432.22080424886201</v>
      </c>
      <c r="F92" s="29">
        <v>629</v>
      </c>
      <c r="G92" s="31">
        <v>416.85632750397457</v>
      </c>
    </row>
    <row r="93" spans="2:7" x14ac:dyDescent="0.3">
      <c r="B93" s="11" t="s">
        <v>25</v>
      </c>
      <c r="C93" s="11" t="s">
        <v>80</v>
      </c>
      <c r="D93" s="7">
        <v>312</v>
      </c>
      <c r="E93" s="28">
        <v>369.31048076923082</v>
      </c>
      <c r="F93" s="29">
        <v>332</v>
      </c>
      <c r="G93" s="31">
        <v>347.27171686746988</v>
      </c>
    </row>
    <row r="94" spans="2:7" x14ac:dyDescent="0.3">
      <c r="B94" s="11" t="s">
        <v>25</v>
      </c>
      <c r="C94" s="11" t="s">
        <v>81</v>
      </c>
      <c r="D94" s="7">
        <v>296</v>
      </c>
      <c r="E94" s="28">
        <v>367.96456081081078</v>
      </c>
      <c r="F94" s="29">
        <v>276</v>
      </c>
      <c r="G94" s="31">
        <v>354.59043478260867</v>
      </c>
    </row>
    <row r="95" spans="2:7" x14ac:dyDescent="0.3">
      <c r="B95" s="11" t="s">
        <v>25</v>
      </c>
      <c r="C95" s="11" t="s">
        <v>82</v>
      </c>
      <c r="D95" s="25" t="s">
        <v>190</v>
      </c>
      <c r="E95" s="27" t="s">
        <v>190</v>
      </c>
      <c r="F95" s="25" t="s">
        <v>190</v>
      </c>
      <c r="G95" s="27" t="s">
        <v>190</v>
      </c>
    </row>
    <row r="96" spans="2:7" x14ac:dyDescent="0.3">
      <c r="B96" s="11" t="s">
        <v>25</v>
      </c>
      <c r="C96" s="11" t="s">
        <v>83</v>
      </c>
      <c r="D96" s="25" t="s">
        <v>190</v>
      </c>
      <c r="E96" s="27" t="s">
        <v>190</v>
      </c>
      <c r="F96" s="29" t="s">
        <v>190</v>
      </c>
      <c r="G96" s="31" t="s">
        <v>190</v>
      </c>
    </row>
    <row r="97" spans="2:7" x14ac:dyDescent="0.3">
      <c r="B97" s="11" t="s">
        <v>25</v>
      </c>
      <c r="C97" s="11" t="s">
        <v>84</v>
      </c>
      <c r="D97" s="25" t="s">
        <v>190</v>
      </c>
      <c r="E97" s="27" t="s">
        <v>190</v>
      </c>
      <c r="F97" s="25" t="s">
        <v>190</v>
      </c>
      <c r="G97" s="27" t="s">
        <v>190</v>
      </c>
    </row>
    <row r="98" spans="2:7" x14ac:dyDescent="0.3">
      <c r="B98" s="11" t="s">
        <v>25</v>
      </c>
      <c r="C98" s="11" t="s">
        <v>85</v>
      </c>
      <c r="D98" s="25" t="s">
        <v>190</v>
      </c>
      <c r="E98" s="27" t="s">
        <v>190</v>
      </c>
      <c r="F98" s="25" t="s">
        <v>190</v>
      </c>
      <c r="G98" s="27" t="s">
        <v>190</v>
      </c>
    </row>
    <row r="99" spans="2:7" x14ac:dyDescent="0.3">
      <c r="B99" s="11" t="s">
        <v>25</v>
      </c>
      <c r="C99" s="11" t="s">
        <v>86</v>
      </c>
      <c r="D99" s="25" t="s">
        <v>190</v>
      </c>
      <c r="E99" s="27" t="s">
        <v>190</v>
      </c>
      <c r="F99" s="29" t="s">
        <v>190</v>
      </c>
      <c r="G99" s="31" t="s">
        <v>190</v>
      </c>
    </row>
    <row r="100" spans="2:7" x14ac:dyDescent="0.3">
      <c r="B100" s="11" t="s">
        <v>25</v>
      </c>
      <c r="C100" s="11" t="s">
        <v>87</v>
      </c>
      <c r="D100" s="25" t="s">
        <v>190</v>
      </c>
      <c r="E100" s="27" t="s">
        <v>190</v>
      </c>
      <c r="F100" s="25" t="s">
        <v>190</v>
      </c>
      <c r="G100" s="27" t="s">
        <v>190</v>
      </c>
    </row>
    <row r="101" spans="2:7" x14ac:dyDescent="0.3">
      <c r="B101" s="11" t="s">
        <v>25</v>
      </c>
      <c r="C101" s="11" t="s">
        <v>88</v>
      </c>
      <c r="D101" s="25" t="s">
        <v>190</v>
      </c>
      <c r="E101" s="27" t="s">
        <v>190</v>
      </c>
      <c r="F101" s="29" t="s">
        <v>190</v>
      </c>
      <c r="G101" s="31" t="s">
        <v>190</v>
      </c>
    </row>
    <row r="102" spans="2:7" x14ac:dyDescent="0.3">
      <c r="B102" s="11" t="s">
        <v>25</v>
      </c>
      <c r="C102" s="11" t="s">
        <v>89</v>
      </c>
      <c r="D102" s="25" t="s">
        <v>190</v>
      </c>
      <c r="E102" s="27" t="s">
        <v>190</v>
      </c>
      <c r="F102" s="25" t="s">
        <v>190</v>
      </c>
      <c r="G102" s="27" t="s">
        <v>190</v>
      </c>
    </row>
    <row r="103" spans="2:7" x14ac:dyDescent="0.3">
      <c r="B103" s="11" t="s">
        <v>25</v>
      </c>
      <c r="C103" s="11" t="s">
        <v>90</v>
      </c>
      <c r="D103" s="25" t="s">
        <v>190</v>
      </c>
      <c r="E103" s="27" t="s">
        <v>190</v>
      </c>
      <c r="F103" s="29" t="s">
        <v>190</v>
      </c>
      <c r="G103" s="31" t="s">
        <v>190</v>
      </c>
    </row>
    <row r="104" spans="2:7" x14ac:dyDescent="0.3">
      <c r="B104" s="11" t="s">
        <v>25</v>
      </c>
      <c r="C104" s="11" t="s">
        <v>91</v>
      </c>
      <c r="D104" s="25" t="s">
        <v>190</v>
      </c>
      <c r="E104" s="25" t="s">
        <v>190</v>
      </c>
      <c r="F104" s="25" t="s">
        <v>190</v>
      </c>
      <c r="G104" s="27" t="s">
        <v>190</v>
      </c>
    </row>
    <row r="105" spans="2:7" x14ac:dyDescent="0.3">
      <c r="B105" s="11" t="s">
        <v>25</v>
      </c>
      <c r="C105" s="11" t="s">
        <v>92</v>
      </c>
      <c r="D105" s="25" t="s">
        <v>190</v>
      </c>
      <c r="E105" s="27" t="s">
        <v>190</v>
      </c>
      <c r="F105" s="29" t="s">
        <v>190</v>
      </c>
      <c r="G105" s="27" t="s">
        <v>190</v>
      </c>
    </row>
    <row r="106" spans="2:7" x14ac:dyDescent="0.3">
      <c r="B106" s="11" t="s">
        <v>25</v>
      </c>
      <c r="C106" s="11" t="s">
        <v>93</v>
      </c>
      <c r="D106" s="25" t="s">
        <v>190</v>
      </c>
      <c r="E106" s="27" t="s">
        <v>190</v>
      </c>
      <c r="F106" s="29" t="s">
        <v>190</v>
      </c>
      <c r="G106" s="27" t="s">
        <v>190</v>
      </c>
    </row>
    <row r="107" spans="2:7" x14ac:dyDescent="0.3">
      <c r="B107" s="11" t="s">
        <v>25</v>
      </c>
      <c r="C107" s="11" t="s">
        <v>94</v>
      </c>
      <c r="D107" s="25" t="s">
        <v>190</v>
      </c>
      <c r="E107" s="27" t="s">
        <v>190</v>
      </c>
      <c r="F107" s="29" t="s">
        <v>190</v>
      </c>
      <c r="G107" s="27" t="s">
        <v>190</v>
      </c>
    </row>
    <row r="108" spans="2:7" x14ac:dyDescent="0.3">
      <c r="B108" s="11" t="s">
        <v>25</v>
      </c>
      <c r="C108" s="12">
        <v>27297</v>
      </c>
      <c r="D108" s="7" t="s">
        <v>190</v>
      </c>
      <c r="E108" s="28" t="s">
        <v>190</v>
      </c>
      <c r="F108" s="25" t="s">
        <v>190</v>
      </c>
      <c r="G108" s="27" t="s">
        <v>190</v>
      </c>
    </row>
    <row r="109" spans="2:7" x14ac:dyDescent="0.3">
      <c r="B109" s="11" t="s">
        <v>25</v>
      </c>
      <c r="C109" s="11" t="s">
        <v>95</v>
      </c>
      <c r="D109" s="25" t="s">
        <v>190</v>
      </c>
      <c r="E109" s="27" t="s">
        <v>190</v>
      </c>
      <c r="F109" s="29" t="s">
        <v>190</v>
      </c>
      <c r="G109" s="27" t="s">
        <v>190</v>
      </c>
    </row>
    <row r="110" spans="2:7" x14ac:dyDescent="0.3">
      <c r="B110" s="11" t="s">
        <v>25</v>
      </c>
      <c r="C110" s="11" t="s">
        <v>96</v>
      </c>
      <c r="D110" s="25" t="s">
        <v>190</v>
      </c>
      <c r="E110" s="27" t="s">
        <v>190</v>
      </c>
      <c r="F110" s="29" t="s">
        <v>190</v>
      </c>
      <c r="G110" s="27" t="s">
        <v>190</v>
      </c>
    </row>
    <row r="111" spans="2:7" x14ac:dyDescent="0.3">
      <c r="B111" s="11" t="s">
        <v>25</v>
      </c>
      <c r="C111" s="11" t="s">
        <v>97</v>
      </c>
      <c r="D111" s="25" t="s">
        <v>190</v>
      </c>
      <c r="E111" s="27" t="s">
        <v>190</v>
      </c>
      <c r="F111" s="29" t="s">
        <v>190</v>
      </c>
      <c r="G111" s="27" t="s">
        <v>190</v>
      </c>
    </row>
    <row r="112" spans="2:7" x14ac:dyDescent="0.3">
      <c r="B112" s="11" t="s">
        <v>25</v>
      </c>
      <c r="C112" s="11" t="s">
        <v>98</v>
      </c>
      <c r="D112" s="25" t="s">
        <v>190</v>
      </c>
      <c r="E112" s="27" t="s">
        <v>190</v>
      </c>
      <c r="F112" s="29" t="s">
        <v>190</v>
      </c>
      <c r="G112" s="27" t="s">
        <v>190</v>
      </c>
    </row>
    <row r="113" spans="2:7" x14ac:dyDescent="0.3">
      <c r="B113" s="11" t="s">
        <v>25</v>
      </c>
      <c r="C113" s="11" t="s">
        <v>99</v>
      </c>
      <c r="D113" s="25" t="s">
        <v>190</v>
      </c>
      <c r="E113" s="27" t="s">
        <v>190</v>
      </c>
      <c r="F113" s="25" t="s">
        <v>190</v>
      </c>
      <c r="G113" s="27" t="s">
        <v>190</v>
      </c>
    </row>
    <row r="114" spans="2:7" x14ac:dyDescent="0.3">
      <c r="B114" s="11" t="s">
        <v>25</v>
      </c>
      <c r="C114" s="11" t="s">
        <v>100</v>
      </c>
      <c r="D114" s="25" t="s">
        <v>190</v>
      </c>
      <c r="E114" s="27" t="s">
        <v>190</v>
      </c>
      <c r="F114" s="29" t="s">
        <v>190</v>
      </c>
      <c r="G114" s="27" t="s">
        <v>190</v>
      </c>
    </row>
    <row r="115" spans="2:7" x14ac:dyDescent="0.3">
      <c r="B115" s="11" t="s">
        <v>25</v>
      </c>
      <c r="C115" s="11" t="s">
        <v>101</v>
      </c>
      <c r="D115" s="25" t="s">
        <v>190</v>
      </c>
      <c r="E115" s="27" t="s">
        <v>190</v>
      </c>
      <c r="F115" s="29" t="s">
        <v>190</v>
      </c>
      <c r="G115" s="27" t="s">
        <v>190</v>
      </c>
    </row>
    <row r="116" spans="2:7" x14ac:dyDescent="0.3">
      <c r="B116" s="11" t="s">
        <v>25</v>
      </c>
      <c r="C116" s="11" t="s">
        <v>102</v>
      </c>
      <c r="D116" s="25" t="s">
        <v>190</v>
      </c>
      <c r="E116" s="27" t="s">
        <v>190</v>
      </c>
      <c r="F116" s="29" t="s">
        <v>190</v>
      </c>
      <c r="G116" s="27" t="s">
        <v>190</v>
      </c>
    </row>
    <row r="117" spans="2:7" x14ac:dyDescent="0.3">
      <c r="B117" s="11" t="s">
        <v>25</v>
      </c>
      <c r="C117" s="11" t="s">
        <v>103</v>
      </c>
      <c r="D117" s="25" t="s">
        <v>190</v>
      </c>
      <c r="E117" s="27" t="s">
        <v>190</v>
      </c>
      <c r="F117" s="25" t="s">
        <v>190</v>
      </c>
      <c r="G117" s="27" t="s">
        <v>190</v>
      </c>
    </row>
    <row r="118" spans="2:7" x14ac:dyDescent="0.3">
      <c r="B118" s="11" t="s">
        <v>25</v>
      </c>
      <c r="C118" s="11" t="s">
        <v>104</v>
      </c>
      <c r="D118" s="25" t="s">
        <v>190</v>
      </c>
      <c r="E118" s="27" t="s">
        <v>190</v>
      </c>
      <c r="F118" s="25" t="s">
        <v>190</v>
      </c>
      <c r="G118" s="27" t="s">
        <v>190</v>
      </c>
    </row>
    <row r="119" spans="2:7" x14ac:dyDescent="0.3">
      <c r="B119" s="11" t="s">
        <v>25</v>
      </c>
      <c r="C119" s="11" t="s">
        <v>105</v>
      </c>
      <c r="D119" s="25" t="s">
        <v>190</v>
      </c>
      <c r="E119" s="27" t="s">
        <v>190</v>
      </c>
      <c r="F119" s="29" t="s">
        <v>190</v>
      </c>
      <c r="G119" s="27" t="s">
        <v>190</v>
      </c>
    </row>
    <row r="120" spans="2:7" x14ac:dyDescent="0.3">
      <c r="B120" s="66"/>
      <c r="C120" s="66"/>
      <c r="D120" s="66"/>
      <c r="E120" s="67"/>
    </row>
    <row r="121" spans="2:7" x14ac:dyDescent="0.3">
      <c r="B121" s="66"/>
      <c r="C121" s="66"/>
      <c r="D121" s="66"/>
      <c r="E121" s="67"/>
    </row>
    <row r="122" spans="2:7" x14ac:dyDescent="0.3">
      <c r="B122" s="66"/>
      <c r="C122" s="66"/>
      <c r="D122" s="66"/>
      <c r="E122" s="67"/>
    </row>
    <row r="123" spans="2:7" x14ac:dyDescent="0.3">
      <c r="B123" s="69" t="s">
        <v>218</v>
      </c>
      <c r="C123" s="66"/>
      <c r="D123" s="66"/>
      <c r="E123" s="67"/>
    </row>
    <row r="124" spans="2:7" x14ac:dyDescent="0.3">
      <c r="B124" s="66"/>
      <c r="C124" s="66"/>
      <c r="D124" s="66"/>
      <c r="E124" s="67"/>
    </row>
    <row r="125" spans="2:7" x14ac:dyDescent="0.3">
      <c r="B125" s="34" t="s">
        <v>175</v>
      </c>
      <c r="C125" s="34" t="s">
        <v>33</v>
      </c>
      <c r="D125" s="34" t="s">
        <v>208</v>
      </c>
      <c r="E125" s="76" t="s">
        <v>13</v>
      </c>
      <c r="F125" s="34" t="s">
        <v>203</v>
      </c>
      <c r="G125" s="76" t="s">
        <v>13</v>
      </c>
    </row>
    <row r="126" spans="2:7" x14ac:dyDescent="0.3">
      <c r="B126" s="11" t="s">
        <v>26</v>
      </c>
      <c r="C126" s="11" t="s">
        <v>106</v>
      </c>
      <c r="D126" s="8">
        <v>265</v>
      </c>
      <c r="E126" s="22">
        <v>396.38350943396227</v>
      </c>
      <c r="F126" s="29">
        <v>268</v>
      </c>
      <c r="G126" s="31">
        <v>385.99339552238808</v>
      </c>
    </row>
    <row r="127" spans="2:7" x14ac:dyDescent="0.3">
      <c r="B127" s="11" t="s">
        <v>26</v>
      </c>
      <c r="C127" s="11" t="s">
        <v>107</v>
      </c>
      <c r="D127" s="8">
        <v>282</v>
      </c>
      <c r="E127" s="22">
        <v>419.31205673758865</v>
      </c>
      <c r="F127" s="29">
        <v>303</v>
      </c>
      <c r="G127" s="31">
        <v>401.10699669966993</v>
      </c>
    </row>
    <row r="128" spans="2:7" x14ac:dyDescent="0.3">
      <c r="B128" s="11" t="s">
        <v>26</v>
      </c>
      <c r="C128" s="11" t="s">
        <v>108</v>
      </c>
      <c r="D128" s="8">
        <v>230</v>
      </c>
      <c r="E128" s="22">
        <v>498.04278260869563</v>
      </c>
      <c r="F128" s="7">
        <v>255</v>
      </c>
      <c r="G128" s="28">
        <v>478.33090196078433</v>
      </c>
    </row>
    <row r="129" spans="2:7" x14ac:dyDescent="0.3">
      <c r="B129" s="11" t="s">
        <v>26</v>
      </c>
      <c r="C129" s="11" t="s">
        <v>109</v>
      </c>
      <c r="D129" s="8">
        <v>373</v>
      </c>
      <c r="E129" s="22">
        <v>444.91849865951747</v>
      </c>
      <c r="F129" s="29">
        <v>369</v>
      </c>
      <c r="G129" s="31">
        <v>431.68360433604335</v>
      </c>
    </row>
    <row r="130" spans="2:7" x14ac:dyDescent="0.3">
      <c r="B130" s="11" t="s">
        <v>26</v>
      </c>
      <c r="C130" s="11" t="s">
        <v>110</v>
      </c>
      <c r="D130" s="8">
        <v>490</v>
      </c>
      <c r="E130" s="22">
        <v>404.14402040816327</v>
      </c>
      <c r="F130" s="7">
        <v>498</v>
      </c>
      <c r="G130" s="28">
        <v>399.39704819277102</v>
      </c>
    </row>
    <row r="131" spans="2:7" x14ac:dyDescent="0.3">
      <c r="B131" s="11" t="s">
        <v>26</v>
      </c>
      <c r="C131" s="11" t="s">
        <v>111</v>
      </c>
      <c r="D131" s="14" t="s">
        <v>190</v>
      </c>
      <c r="E131" s="23" t="s">
        <v>190</v>
      </c>
      <c r="F131" s="25" t="s">
        <v>190</v>
      </c>
      <c r="G131" s="27" t="s">
        <v>190</v>
      </c>
    </row>
    <row r="132" spans="2:7" x14ac:dyDescent="0.3">
      <c r="B132" s="11" t="s">
        <v>26</v>
      </c>
      <c r="C132" s="11" t="s">
        <v>112</v>
      </c>
      <c r="D132" s="13" t="s">
        <v>190</v>
      </c>
      <c r="E132" s="23" t="s">
        <v>190</v>
      </c>
      <c r="F132" s="29" t="s">
        <v>190</v>
      </c>
      <c r="G132" s="31" t="s">
        <v>190</v>
      </c>
    </row>
    <row r="133" spans="2:7" x14ac:dyDescent="0.3">
      <c r="B133" s="11" t="s">
        <v>26</v>
      </c>
      <c r="C133" s="11" t="s">
        <v>113</v>
      </c>
      <c r="D133" s="8" t="s">
        <v>190</v>
      </c>
      <c r="E133" s="22" t="s">
        <v>190</v>
      </c>
      <c r="F133" s="25" t="s">
        <v>190</v>
      </c>
      <c r="G133" s="27" t="s">
        <v>190</v>
      </c>
    </row>
    <row r="134" spans="2:7" x14ac:dyDescent="0.3">
      <c r="B134" s="11" t="s">
        <v>26</v>
      </c>
      <c r="C134" s="11" t="s">
        <v>114</v>
      </c>
      <c r="D134" s="8">
        <v>10</v>
      </c>
      <c r="E134" s="22">
        <v>368</v>
      </c>
      <c r="F134" s="29">
        <v>8</v>
      </c>
      <c r="G134" s="31">
        <v>355</v>
      </c>
    </row>
    <row r="135" spans="2:7" x14ac:dyDescent="0.3">
      <c r="B135" s="11" t="s">
        <v>26</v>
      </c>
      <c r="C135" s="11" t="s">
        <v>115</v>
      </c>
      <c r="D135" s="13" t="s">
        <v>190</v>
      </c>
      <c r="E135" s="23" t="s">
        <v>190</v>
      </c>
      <c r="F135" s="25" t="s">
        <v>190</v>
      </c>
      <c r="G135" s="27" t="s">
        <v>190</v>
      </c>
    </row>
    <row r="136" spans="2:7" x14ac:dyDescent="0.3">
      <c r="B136" s="11" t="s">
        <v>26</v>
      </c>
      <c r="C136" s="11" t="s">
        <v>116</v>
      </c>
      <c r="D136" s="14" t="s">
        <v>190</v>
      </c>
      <c r="E136" s="23" t="s">
        <v>190</v>
      </c>
      <c r="F136" s="25" t="s">
        <v>190</v>
      </c>
      <c r="G136" s="27" t="s">
        <v>190</v>
      </c>
    </row>
    <row r="137" spans="2:7" x14ac:dyDescent="0.3">
      <c r="B137" s="11" t="s">
        <v>26</v>
      </c>
      <c r="C137" s="11" t="s">
        <v>117</v>
      </c>
      <c r="D137" s="8" t="s">
        <v>190</v>
      </c>
      <c r="E137" s="22" t="s">
        <v>190</v>
      </c>
      <c r="F137" s="25" t="s">
        <v>190</v>
      </c>
      <c r="G137" s="27" t="s">
        <v>190</v>
      </c>
    </row>
    <row r="138" spans="2:7" x14ac:dyDescent="0.3">
      <c r="B138" s="11" t="s">
        <v>26</v>
      </c>
      <c r="C138" s="11" t="s">
        <v>118</v>
      </c>
      <c r="D138" s="13" t="s">
        <v>190</v>
      </c>
      <c r="E138" s="23" t="s">
        <v>190</v>
      </c>
      <c r="F138" s="25" t="s">
        <v>190</v>
      </c>
      <c r="G138" s="27" t="s">
        <v>190</v>
      </c>
    </row>
    <row r="139" spans="2:7" x14ac:dyDescent="0.3">
      <c r="B139" s="66"/>
      <c r="C139" s="66"/>
      <c r="D139" s="66"/>
      <c r="E139" s="67"/>
      <c r="F139" s="71"/>
      <c r="G139" s="72"/>
    </row>
    <row r="140" spans="2:7" x14ac:dyDescent="0.3">
      <c r="B140" s="66"/>
      <c r="C140" s="66"/>
      <c r="D140" s="66"/>
      <c r="E140" s="67"/>
    </row>
    <row r="141" spans="2:7" x14ac:dyDescent="0.3">
      <c r="B141" s="66"/>
      <c r="C141" s="66"/>
      <c r="D141" s="66"/>
      <c r="E141" s="67"/>
    </row>
    <row r="142" spans="2:7" x14ac:dyDescent="0.3">
      <c r="B142" s="69" t="s">
        <v>219</v>
      </c>
      <c r="C142" s="66"/>
      <c r="D142" s="66"/>
      <c r="E142" s="67"/>
    </row>
    <row r="143" spans="2:7" x14ac:dyDescent="0.3">
      <c r="B143" s="66"/>
      <c r="C143" s="66"/>
      <c r="D143" s="66"/>
      <c r="E143" s="67"/>
    </row>
    <row r="144" spans="2:7" x14ac:dyDescent="0.3">
      <c r="B144" s="34" t="s">
        <v>175</v>
      </c>
      <c r="C144" s="34" t="s">
        <v>33</v>
      </c>
      <c r="D144" s="34" t="s">
        <v>208</v>
      </c>
      <c r="E144" s="76" t="s">
        <v>13</v>
      </c>
      <c r="F144" s="34" t="s">
        <v>203</v>
      </c>
      <c r="G144" s="76" t="s">
        <v>13</v>
      </c>
    </row>
    <row r="145" spans="2:7" x14ac:dyDescent="0.3">
      <c r="B145" s="11" t="s">
        <v>27</v>
      </c>
      <c r="C145" s="11" t="s">
        <v>119</v>
      </c>
      <c r="D145" s="7">
        <v>178</v>
      </c>
      <c r="E145" s="28">
        <v>557.23780898876407</v>
      </c>
      <c r="F145" s="29">
        <v>173</v>
      </c>
      <c r="G145" s="31">
        <v>550.41988439306363</v>
      </c>
    </row>
    <row r="146" spans="2:7" x14ac:dyDescent="0.3">
      <c r="B146" s="11" t="s">
        <v>27</v>
      </c>
      <c r="C146" s="11" t="s">
        <v>120</v>
      </c>
      <c r="D146" s="7">
        <v>257</v>
      </c>
      <c r="E146" s="28">
        <v>517.77400778210108</v>
      </c>
      <c r="F146" s="29">
        <v>276</v>
      </c>
      <c r="G146" s="31">
        <v>485.70289855072463</v>
      </c>
    </row>
    <row r="147" spans="2:7" x14ac:dyDescent="0.3">
      <c r="B147" s="11" t="s">
        <v>27</v>
      </c>
      <c r="C147" s="11" t="s">
        <v>121</v>
      </c>
      <c r="D147" s="7">
        <v>206</v>
      </c>
      <c r="E147" s="28">
        <v>542.15533980582529</v>
      </c>
      <c r="F147" s="29">
        <v>208</v>
      </c>
      <c r="G147" s="31">
        <v>518.46490384615379</v>
      </c>
    </row>
    <row r="148" spans="2:7" x14ac:dyDescent="0.3">
      <c r="B148" s="11" t="s">
        <v>27</v>
      </c>
      <c r="C148" s="11" t="s">
        <v>122</v>
      </c>
      <c r="D148" s="7">
        <v>210</v>
      </c>
      <c r="E148" s="28">
        <v>492.52490476190474</v>
      </c>
      <c r="F148" s="29">
        <v>200</v>
      </c>
      <c r="G148" s="31">
        <v>474.20295000000004</v>
      </c>
    </row>
    <row r="149" spans="2:7" x14ac:dyDescent="0.3">
      <c r="B149" s="11" t="s">
        <v>27</v>
      </c>
      <c r="C149" s="11" t="s">
        <v>123</v>
      </c>
      <c r="D149" s="25">
        <v>90</v>
      </c>
      <c r="E149" s="27">
        <v>428.81522222222219</v>
      </c>
      <c r="F149" s="29">
        <v>90</v>
      </c>
      <c r="G149" s="31">
        <v>404.85255555555551</v>
      </c>
    </row>
    <row r="150" spans="2:7" x14ac:dyDescent="0.3">
      <c r="B150" s="11" t="s">
        <v>27</v>
      </c>
      <c r="C150" s="11" t="s">
        <v>124</v>
      </c>
      <c r="D150" s="25" t="s">
        <v>190</v>
      </c>
      <c r="E150" s="27" t="s">
        <v>190</v>
      </c>
      <c r="F150" s="29" t="s">
        <v>190</v>
      </c>
      <c r="G150" s="31" t="s">
        <v>190</v>
      </c>
    </row>
    <row r="151" spans="2:7" x14ac:dyDescent="0.3">
      <c r="B151" s="11" t="s">
        <v>27</v>
      </c>
      <c r="C151" s="11" t="s">
        <v>125</v>
      </c>
      <c r="D151" s="25" t="s">
        <v>190</v>
      </c>
      <c r="E151" s="27" t="s">
        <v>190</v>
      </c>
      <c r="F151" s="25">
        <v>6</v>
      </c>
      <c r="G151" s="27">
        <v>455</v>
      </c>
    </row>
    <row r="152" spans="2:7" x14ac:dyDescent="0.3">
      <c r="B152" s="11" t="s">
        <v>27</v>
      </c>
      <c r="C152" s="11" t="s">
        <v>126</v>
      </c>
      <c r="D152" s="25" t="s">
        <v>190</v>
      </c>
      <c r="E152" s="27" t="s">
        <v>190</v>
      </c>
      <c r="F152" s="25" t="s">
        <v>190</v>
      </c>
      <c r="G152" s="27" t="s">
        <v>190</v>
      </c>
    </row>
    <row r="153" spans="2:7" x14ac:dyDescent="0.3">
      <c r="B153" s="11" t="s">
        <v>27</v>
      </c>
      <c r="C153" s="11" t="s">
        <v>127</v>
      </c>
      <c r="D153" s="25" t="s">
        <v>190</v>
      </c>
      <c r="E153" s="27" t="s">
        <v>190</v>
      </c>
      <c r="F153" s="29" t="s">
        <v>190</v>
      </c>
      <c r="G153" s="31" t="s">
        <v>190</v>
      </c>
    </row>
    <row r="154" spans="2:7" x14ac:dyDescent="0.3">
      <c r="B154" s="11" t="s">
        <v>27</v>
      </c>
      <c r="C154" s="11" t="s">
        <v>128</v>
      </c>
      <c r="D154" s="25" t="s">
        <v>190</v>
      </c>
      <c r="E154" s="27" t="s">
        <v>190</v>
      </c>
      <c r="F154" s="25" t="s">
        <v>190</v>
      </c>
      <c r="G154" s="27" t="s">
        <v>190</v>
      </c>
    </row>
    <row r="155" spans="2:7" x14ac:dyDescent="0.3">
      <c r="B155" s="11" t="s">
        <v>27</v>
      </c>
      <c r="C155" s="11" t="s">
        <v>129</v>
      </c>
      <c r="D155" s="25">
        <v>5</v>
      </c>
      <c r="E155" s="25">
        <v>336</v>
      </c>
      <c r="F155" s="29" t="s">
        <v>190</v>
      </c>
      <c r="G155" s="31" t="s">
        <v>190</v>
      </c>
    </row>
    <row r="156" spans="2:7" x14ac:dyDescent="0.3">
      <c r="B156" s="11" t="s">
        <v>27</v>
      </c>
      <c r="C156" s="11" t="s">
        <v>130</v>
      </c>
      <c r="D156" s="25" t="s">
        <v>190</v>
      </c>
      <c r="E156" s="27" t="s">
        <v>190</v>
      </c>
      <c r="F156" s="29" t="s">
        <v>190</v>
      </c>
      <c r="G156" s="31" t="s">
        <v>190</v>
      </c>
    </row>
    <row r="157" spans="2:7" x14ac:dyDescent="0.3">
      <c r="B157" s="11" t="s">
        <v>27</v>
      </c>
      <c r="C157" s="11" t="s">
        <v>131</v>
      </c>
      <c r="D157" s="25">
        <v>10</v>
      </c>
      <c r="E157" s="27">
        <v>460.5</v>
      </c>
      <c r="F157" s="29">
        <v>7</v>
      </c>
      <c r="G157" s="31">
        <v>491.42857142857144</v>
      </c>
    </row>
    <row r="158" spans="2:7" x14ac:dyDescent="0.3">
      <c r="B158" s="11" t="s">
        <v>27</v>
      </c>
      <c r="C158" s="11" t="s">
        <v>132</v>
      </c>
      <c r="D158" s="25" t="s">
        <v>190</v>
      </c>
      <c r="E158" s="27" t="s">
        <v>190</v>
      </c>
      <c r="F158" s="25" t="s">
        <v>190</v>
      </c>
      <c r="G158" s="27" t="s">
        <v>190</v>
      </c>
    </row>
    <row r="159" spans="2:7" x14ac:dyDescent="0.3">
      <c r="B159" s="11" t="s">
        <v>27</v>
      </c>
      <c r="C159" s="11" t="s">
        <v>133</v>
      </c>
      <c r="D159" s="7" t="s">
        <v>190</v>
      </c>
      <c r="E159" s="28" t="s">
        <v>190</v>
      </c>
      <c r="F159" s="25">
        <v>5</v>
      </c>
      <c r="G159" s="27">
        <v>420</v>
      </c>
    </row>
    <row r="160" spans="2:7" x14ac:dyDescent="0.3">
      <c r="B160" s="11" t="s">
        <v>27</v>
      </c>
      <c r="C160" s="11" t="s">
        <v>134</v>
      </c>
      <c r="D160" s="25" t="s">
        <v>190</v>
      </c>
      <c r="E160" s="27" t="s">
        <v>190</v>
      </c>
      <c r="F160" s="29" t="s">
        <v>190</v>
      </c>
      <c r="G160" s="31" t="s">
        <v>190</v>
      </c>
    </row>
    <row r="161" spans="2:7" x14ac:dyDescent="0.3">
      <c r="B161" s="11" t="s">
        <v>27</v>
      </c>
      <c r="C161" s="11" t="s">
        <v>135</v>
      </c>
      <c r="D161" s="25" t="s">
        <v>190</v>
      </c>
      <c r="E161" s="25" t="s">
        <v>190</v>
      </c>
      <c r="F161" s="29" t="s">
        <v>190</v>
      </c>
      <c r="G161" s="31" t="s">
        <v>190</v>
      </c>
    </row>
    <row r="162" spans="2:7" x14ac:dyDescent="0.3">
      <c r="B162" s="11" t="s">
        <v>27</v>
      </c>
      <c r="C162" s="11" t="s">
        <v>136</v>
      </c>
      <c r="D162" s="25">
        <v>42</v>
      </c>
      <c r="E162" s="28">
        <v>366.09619047619049</v>
      </c>
      <c r="F162" s="29">
        <v>42</v>
      </c>
      <c r="G162" s="31">
        <v>385.85714285714283</v>
      </c>
    </row>
    <row r="163" spans="2:7" x14ac:dyDescent="0.3">
      <c r="B163" s="11" t="s">
        <v>27</v>
      </c>
      <c r="C163" s="11" t="s">
        <v>137</v>
      </c>
      <c r="D163" s="25">
        <v>7</v>
      </c>
      <c r="E163" s="31">
        <v>537.85714285714289</v>
      </c>
      <c r="F163" s="29">
        <v>8</v>
      </c>
      <c r="G163" s="31">
        <v>430.625</v>
      </c>
    </row>
    <row r="164" spans="2:7" x14ac:dyDescent="0.3">
      <c r="B164" s="11" t="s">
        <v>27</v>
      </c>
      <c r="C164" s="11" t="s">
        <v>138</v>
      </c>
      <c r="D164" s="25" t="s">
        <v>190</v>
      </c>
      <c r="E164" s="27" t="s">
        <v>190</v>
      </c>
      <c r="F164" s="29">
        <v>5</v>
      </c>
      <c r="G164" s="31">
        <v>316</v>
      </c>
    </row>
    <row r="165" spans="2:7" x14ac:dyDescent="0.3">
      <c r="B165" s="11" t="s">
        <v>27</v>
      </c>
      <c r="C165" s="11" t="s">
        <v>139</v>
      </c>
      <c r="D165" s="25">
        <v>8</v>
      </c>
      <c r="E165" s="27">
        <v>419.375</v>
      </c>
      <c r="F165" s="25">
        <v>6</v>
      </c>
      <c r="G165" s="27">
        <v>360</v>
      </c>
    </row>
    <row r="166" spans="2:7" x14ac:dyDescent="0.3">
      <c r="B166" s="66"/>
      <c r="C166" s="66"/>
      <c r="D166" s="66"/>
      <c r="E166" s="67"/>
    </row>
    <row r="167" spans="2:7" x14ac:dyDescent="0.3">
      <c r="B167" s="66"/>
      <c r="C167" s="66"/>
      <c r="D167" s="66"/>
      <c r="E167" s="67"/>
    </row>
    <row r="168" spans="2:7" x14ac:dyDescent="0.3">
      <c r="B168" s="66"/>
      <c r="C168" s="66"/>
      <c r="D168" s="66"/>
      <c r="E168" s="67"/>
    </row>
    <row r="169" spans="2:7" x14ac:dyDescent="0.3">
      <c r="B169" s="69" t="s">
        <v>220</v>
      </c>
      <c r="C169" s="66"/>
      <c r="D169" s="66"/>
      <c r="E169" s="67"/>
    </row>
    <row r="170" spans="2:7" x14ac:dyDescent="0.3">
      <c r="B170" s="66"/>
      <c r="C170" s="66"/>
      <c r="D170" s="66"/>
      <c r="E170" s="67"/>
    </row>
    <row r="171" spans="2:7" x14ac:dyDescent="0.3">
      <c r="B171" s="34" t="s">
        <v>175</v>
      </c>
      <c r="C171" s="34" t="s">
        <v>33</v>
      </c>
      <c r="D171" s="34" t="s">
        <v>208</v>
      </c>
      <c r="E171" s="76" t="s">
        <v>13</v>
      </c>
      <c r="F171" s="34" t="s">
        <v>203</v>
      </c>
      <c r="G171" s="76" t="s">
        <v>13</v>
      </c>
    </row>
    <row r="172" spans="2:7" x14ac:dyDescent="0.3">
      <c r="B172" s="11" t="s">
        <v>28</v>
      </c>
      <c r="C172" s="11" t="s">
        <v>39</v>
      </c>
      <c r="D172" s="29" t="s">
        <v>190</v>
      </c>
      <c r="E172" s="27" t="s">
        <v>190</v>
      </c>
      <c r="F172" s="29" t="s">
        <v>190</v>
      </c>
      <c r="G172" s="31" t="s">
        <v>190</v>
      </c>
    </row>
    <row r="173" spans="2:7" x14ac:dyDescent="0.3">
      <c r="B173" s="11" t="s">
        <v>28</v>
      </c>
      <c r="C173" s="11" t="s">
        <v>40</v>
      </c>
      <c r="D173" s="7">
        <v>488</v>
      </c>
      <c r="E173" s="28">
        <v>549.79692622950824</v>
      </c>
      <c r="F173" s="29">
        <v>432</v>
      </c>
      <c r="G173" s="31">
        <v>543.0333333333333</v>
      </c>
    </row>
    <row r="174" spans="2:7" x14ac:dyDescent="0.3">
      <c r="B174" s="11" t="s">
        <v>28</v>
      </c>
      <c r="C174" s="11" t="s">
        <v>41</v>
      </c>
      <c r="D174" s="7">
        <v>373</v>
      </c>
      <c r="E174" s="28">
        <v>492.08343163538871</v>
      </c>
      <c r="F174" s="7">
        <v>397</v>
      </c>
      <c r="G174" s="28">
        <v>441.10589420654912</v>
      </c>
    </row>
    <row r="175" spans="2:7" x14ac:dyDescent="0.3">
      <c r="B175" s="11" t="s">
        <v>28</v>
      </c>
      <c r="C175" s="11" t="s">
        <v>42</v>
      </c>
      <c r="D175" s="7">
        <v>362</v>
      </c>
      <c r="E175" s="28">
        <v>430.44720994475142</v>
      </c>
      <c r="F175" s="7">
        <v>394</v>
      </c>
      <c r="G175" s="28">
        <v>416.42401015228427</v>
      </c>
    </row>
    <row r="176" spans="2:7" x14ac:dyDescent="0.3">
      <c r="B176" s="11" t="s">
        <v>28</v>
      </c>
      <c r="C176" s="11" t="s">
        <v>43</v>
      </c>
      <c r="D176" s="7">
        <v>229</v>
      </c>
      <c r="E176" s="28">
        <v>434.04366812227073</v>
      </c>
      <c r="F176" s="29">
        <v>215</v>
      </c>
      <c r="G176" s="31">
        <v>439.68534883720935</v>
      </c>
    </row>
    <row r="177" spans="2:7" x14ac:dyDescent="0.3">
      <c r="B177" s="11" t="s">
        <v>28</v>
      </c>
      <c r="C177" s="11" t="s">
        <v>44</v>
      </c>
      <c r="D177" s="7">
        <v>341</v>
      </c>
      <c r="E177" s="28">
        <v>425.64557184750737</v>
      </c>
      <c r="F177" s="29">
        <v>346</v>
      </c>
      <c r="G177" s="31">
        <v>424.02751445086705</v>
      </c>
    </row>
    <row r="178" spans="2:7" x14ac:dyDescent="0.3">
      <c r="B178" s="11" t="s">
        <v>28</v>
      </c>
      <c r="C178" s="11" t="s">
        <v>45</v>
      </c>
      <c r="D178" s="7">
        <v>499</v>
      </c>
      <c r="E178" s="28">
        <v>515.96943887775547</v>
      </c>
      <c r="F178" s="29">
        <v>449</v>
      </c>
      <c r="G178" s="31">
        <v>523.2379064587974</v>
      </c>
    </row>
    <row r="179" spans="2:7" x14ac:dyDescent="0.3">
      <c r="B179" s="11" t="s">
        <v>28</v>
      </c>
      <c r="C179" s="11" t="s">
        <v>46</v>
      </c>
      <c r="D179" s="7">
        <v>169</v>
      </c>
      <c r="E179" s="28">
        <v>476.39053254437869</v>
      </c>
      <c r="F179" s="29">
        <v>164</v>
      </c>
      <c r="G179" s="31">
        <v>458.19085365853653</v>
      </c>
    </row>
    <row r="180" spans="2:7" x14ac:dyDescent="0.3">
      <c r="B180" s="11" t="s">
        <v>28</v>
      </c>
      <c r="C180" s="11" t="s">
        <v>47</v>
      </c>
      <c r="D180" s="25" t="s">
        <v>190</v>
      </c>
      <c r="E180" s="25" t="s">
        <v>190</v>
      </c>
      <c r="F180" s="29">
        <v>9</v>
      </c>
      <c r="G180" s="31">
        <v>525</v>
      </c>
    </row>
    <row r="181" spans="2:7" x14ac:dyDescent="0.3">
      <c r="B181" s="11" t="s">
        <v>28</v>
      </c>
      <c r="C181" s="11" t="s">
        <v>48</v>
      </c>
      <c r="D181" s="29" t="s">
        <v>190</v>
      </c>
      <c r="E181" s="27" t="s">
        <v>190</v>
      </c>
      <c r="F181" s="25" t="s">
        <v>190</v>
      </c>
      <c r="G181" s="27" t="s">
        <v>190</v>
      </c>
    </row>
    <row r="182" spans="2:7" x14ac:dyDescent="0.3">
      <c r="B182" s="11" t="s">
        <v>28</v>
      </c>
      <c r="C182" s="11" t="s">
        <v>49</v>
      </c>
      <c r="D182" s="25">
        <v>12</v>
      </c>
      <c r="E182" s="28">
        <v>495.83333333333331</v>
      </c>
      <c r="F182" s="29">
        <v>18</v>
      </c>
      <c r="G182" s="31">
        <v>319.44444444444446</v>
      </c>
    </row>
    <row r="183" spans="2:7" x14ac:dyDescent="0.3">
      <c r="B183" s="11" t="s">
        <v>28</v>
      </c>
      <c r="C183" s="11" t="s">
        <v>50</v>
      </c>
      <c r="D183" s="25" t="s">
        <v>190</v>
      </c>
      <c r="E183" s="25" t="s">
        <v>190</v>
      </c>
      <c r="F183" s="25" t="s">
        <v>190</v>
      </c>
      <c r="G183" s="25" t="s">
        <v>190</v>
      </c>
    </row>
    <row r="184" spans="2:7" x14ac:dyDescent="0.3">
      <c r="B184" s="11" t="s">
        <v>28</v>
      </c>
      <c r="C184" s="11" t="s">
        <v>51</v>
      </c>
      <c r="D184" s="25">
        <v>8</v>
      </c>
      <c r="E184" s="27">
        <v>352.5</v>
      </c>
      <c r="F184" s="29">
        <v>8</v>
      </c>
      <c r="G184" s="31">
        <v>347.5</v>
      </c>
    </row>
    <row r="185" spans="2:7" x14ac:dyDescent="0.3">
      <c r="B185" s="11" t="s">
        <v>28</v>
      </c>
      <c r="C185" s="11" t="s">
        <v>52</v>
      </c>
      <c r="D185" s="25" t="s">
        <v>190</v>
      </c>
      <c r="E185" s="25" t="s">
        <v>190</v>
      </c>
      <c r="F185" s="29">
        <v>13</v>
      </c>
      <c r="G185" s="31">
        <v>625</v>
      </c>
    </row>
    <row r="186" spans="2:7" x14ac:dyDescent="0.3">
      <c r="B186" s="11" t="s">
        <v>28</v>
      </c>
      <c r="C186" s="11" t="s">
        <v>53</v>
      </c>
      <c r="D186" s="25">
        <v>12</v>
      </c>
      <c r="E186" s="27">
        <v>727.5</v>
      </c>
      <c r="F186" s="29">
        <v>7</v>
      </c>
      <c r="G186" s="31">
        <v>689.28571428571433</v>
      </c>
    </row>
    <row r="187" spans="2:7" x14ac:dyDescent="0.3">
      <c r="B187" s="11" t="s">
        <v>28</v>
      </c>
      <c r="C187" s="11" t="s">
        <v>54</v>
      </c>
      <c r="D187" s="25">
        <v>9</v>
      </c>
      <c r="E187" s="27">
        <v>408.33333333333331</v>
      </c>
      <c r="F187" s="25" t="s">
        <v>190</v>
      </c>
      <c r="G187" s="27" t="s">
        <v>190</v>
      </c>
    </row>
    <row r="188" spans="2:7" x14ac:dyDescent="0.3">
      <c r="B188" s="11" t="s">
        <v>28</v>
      </c>
      <c r="C188" s="11" t="s">
        <v>55</v>
      </c>
      <c r="D188" s="7" t="s">
        <v>190</v>
      </c>
      <c r="E188" s="28" t="s">
        <v>190</v>
      </c>
      <c r="F188" s="25" t="s">
        <v>190</v>
      </c>
      <c r="G188" s="27" t="s">
        <v>190</v>
      </c>
    </row>
    <row r="189" spans="2:7" x14ac:dyDescent="0.3">
      <c r="B189" s="66"/>
      <c r="C189" s="66"/>
      <c r="D189" s="66"/>
      <c r="E189" s="67"/>
    </row>
    <row r="190" spans="2:7" x14ac:dyDescent="0.3">
      <c r="B190" s="66"/>
      <c r="C190" s="66"/>
      <c r="D190" s="66"/>
      <c r="E190" s="67"/>
    </row>
    <row r="191" spans="2:7" x14ac:dyDescent="0.3">
      <c r="B191" s="66"/>
      <c r="C191" s="66"/>
      <c r="D191" s="66"/>
      <c r="E191" s="67"/>
    </row>
    <row r="192" spans="2:7" x14ac:dyDescent="0.3">
      <c r="B192" s="69" t="s">
        <v>221</v>
      </c>
      <c r="C192" s="66"/>
      <c r="D192" s="66"/>
      <c r="E192" s="67"/>
    </row>
    <row r="193" spans="2:7" x14ac:dyDescent="0.3">
      <c r="B193" s="66"/>
      <c r="C193" s="66"/>
      <c r="D193" s="66"/>
      <c r="E193" s="67"/>
    </row>
    <row r="194" spans="2:7" x14ac:dyDescent="0.3">
      <c r="B194" s="34" t="s">
        <v>175</v>
      </c>
      <c r="C194" s="34" t="s">
        <v>33</v>
      </c>
      <c r="D194" s="34" t="s">
        <v>208</v>
      </c>
      <c r="E194" s="76" t="s">
        <v>13</v>
      </c>
      <c r="F194" s="34" t="s">
        <v>203</v>
      </c>
      <c r="G194" s="76" t="s">
        <v>13</v>
      </c>
    </row>
    <row r="195" spans="2:7" x14ac:dyDescent="0.3">
      <c r="B195" s="11" t="s">
        <v>29</v>
      </c>
      <c r="C195" s="11" t="s">
        <v>140</v>
      </c>
      <c r="D195" s="30">
        <v>577</v>
      </c>
      <c r="E195" s="31">
        <v>623.16079722703648</v>
      </c>
      <c r="F195" s="29">
        <v>541</v>
      </c>
      <c r="G195" s="31">
        <v>599.23622920517562</v>
      </c>
    </row>
    <row r="196" spans="2:7" x14ac:dyDescent="0.3">
      <c r="B196" s="11" t="s">
        <v>29</v>
      </c>
      <c r="C196" s="11" t="s">
        <v>141</v>
      </c>
      <c r="D196" s="30">
        <v>514</v>
      </c>
      <c r="E196" s="31">
        <v>518.01344357976654</v>
      </c>
      <c r="F196" s="29">
        <v>490</v>
      </c>
      <c r="G196" s="31">
        <v>517.20183673469387</v>
      </c>
    </row>
    <row r="197" spans="2:7" x14ac:dyDescent="0.3">
      <c r="B197" s="11" t="s">
        <v>29</v>
      </c>
      <c r="C197" s="11" t="s">
        <v>142</v>
      </c>
      <c r="D197" s="30">
        <v>424</v>
      </c>
      <c r="E197" s="31">
        <v>585.19367924528296</v>
      </c>
      <c r="F197" s="30">
        <v>404</v>
      </c>
      <c r="G197" s="31">
        <v>584.24735148514844</v>
      </c>
    </row>
    <row r="198" spans="2:7" x14ac:dyDescent="0.3">
      <c r="B198" s="11" t="s">
        <v>29</v>
      </c>
      <c r="C198" s="11" t="s">
        <v>143</v>
      </c>
      <c r="D198" s="30">
        <v>520</v>
      </c>
      <c r="E198" s="31">
        <v>525.50357692307693</v>
      </c>
      <c r="F198" s="30">
        <v>487</v>
      </c>
      <c r="G198" s="31">
        <v>497.47930184804926</v>
      </c>
    </row>
    <row r="199" spans="2:7" x14ac:dyDescent="0.3">
      <c r="B199" s="11" t="s">
        <v>29</v>
      </c>
      <c r="C199" s="11" t="s">
        <v>144</v>
      </c>
      <c r="D199" s="30">
        <v>491</v>
      </c>
      <c r="E199" s="31">
        <v>486.60372708757637</v>
      </c>
      <c r="F199" s="30">
        <v>509</v>
      </c>
      <c r="G199" s="31">
        <v>473.7155009823183</v>
      </c>
    </row>
    <row r="200" spans="2:7" x14ac:dyDescent="0.3">
      <c r="B200" s="11" t="s">
        <v>29</v>
      </c>
      <c r="C200" s="11" t="s">
        <v>145</v>
      </c>
      <c r="D200" s="30">
        <v>390</v>
      </c>
      <c r="E200" s="31">
        <v>492.66982051282048</v>
      </c>
      <c r="F200" s="29">
        <v>355</v>
      </c>
      <c r="G200" s="31">
        <v>471.84073239436628</v>
      </c>
    </row>
    <row r="201" spans="2:7" x14ac:dyDescent="0.3">
      <c r="B201" s="11" t="s">
        <v>29</v>
      </c>
      <c r="C201" s="11" t="s">
        <v>146</v>
      </c>
      <c r="D201" s="30">
        <v>317</v>
      </c>
      <c r="E201" s="31">
        <v>448.18356466876975</v>
      </c>
      <c r="F201" s="30">
        <v>293</v>
      </c>
      <c r="G201" s="31">
        <v>436.9</v>
      </c>
    </row>
    <row r="202" spans="2:7" x14ac:dyDescent="0.3">
      <c r="B202" s="11" t="s">
        <v>29</v>
      </c>
      <c r="C202" s="11" t="s">
        <v>147</v>
      </c>
      <c r="D202" s="30">
        <v>238</v>
      </c>
      <c r="E202" s="31">
        <v>579.95659663865547</v>
      </c>
      <c r="F202" s="29">
        <v>253</v>
      </c>
      <c r="G202" s="31">
        <v>558.75644268774704</v>
      </c>
    </row>
    <row r="203" spans="2:7" x14ac:dyDescent="0.3">
      <c r="B203" s="11" t="s">
        <v>29</v>
      </c>
      <c r="C203" s="11" t="s">
        <v>148</v>
      </c>
      <c r="D203" s="30">
        <v>276</v>
      </c>
      <c r="E203" s="31">
        <v>545.20652173913038</v>
      </c>
      <c r="F203" s="29">
        <v>287</v>
      </c>
      <c r="G203" s="31">
        <v>528.8168989547039</v>
      </c>
    </row>
    <row r="204" spans="2:7" x14ac:dyDescent="0.3">
      <c r="B204" s="11" t="s">
        <v>29</v>
      </c>
      <c r="C204" s="11" t="s">
        <v>149</v>
      </c>
      <c r="D204" s="30">
        <v>499</v>
      </c>
      <c r="E204" s="31">
        <v>518.92807615230458</v>
      </c>
      <c r="F204" s="30">
        <v>502</v>
      </c>
      <c r="G204" s="31">
        <v>505.92474103585658</v>
      </c>
    </row>
    <row r="205" spans="2:7" x14ac:dyDescent="0.3">
      <c r="B205" s="11" t="s">
        <v>29</v>
      </c>
      <c r="C205" s="11" t="s">
        <v>150</v>
      </c>
      <c r="D205" s="30">
        <v>254</v>
      </c>
      <c r="E205" s="31">
        <v>565.00393700787401</v>
      </c>
      <c r="F205" s="29">
        <v>250</v>
      </c>
      <c r="G205" s="31">
        <v>552.65599999999995</v>
      </c>
    </row>
    <row r="206" spans="2:7" x14ac:dyDescent="0.3">
      <c r="B206" s="11" t="s">
        <v>29</v>
      </c>
      <c r="C206" s="11" t="s">
        <v>151</v>
      </c>
      <c r="D206" s="30">
        <v>59</v>
      </c>
      <c r="E206" s="31">
        <v>596.16661016949161</v>
      </c>
      <c r="F206" s="29">
        <v>76</v>
      </c>
      <c r="G206" s="31">
        <v>575.96539473684209</v>
      </c>
    </row>
    <row r="207" spans="2:7" x14ac:dyDescent="0.3">
      <c r="B207" s="11" t="s">
        <v>29</v>
      </c>
      <c r="C207" s="11" t="s">
        <v>152</v>
      </c>
      <c r="D207" s="30">
        <v>68</v>
      </c>
      <c r="E207" s="31">
        <v>530.25735294117646</v>
      </c>
      <c r="F207" s="29">
        <v>76</v>
      </c>
      <c r="G207" s="31">
        <v>535.6776315789474</v>
      </c>
    </row>
    <row r="208" spans="2:7" x14ac:dyDescent="0.3">
      <c r="B208" s="11" t="s">
        <v>29</v>
      </c>
      <c r="C208" s="11" t="s">
        <v>153</v>
      </c>
      <c r="D208" s="30">
        <v>64</v>
      </c>
      <c r="E208" s="31">
        <v>470.078125</v>
      </c>
      <c r="F208" s="29">
        <v>99</v>
      </c>
      <c r="G208" s="31">
        <v>463.11616161616161</v>
      </c>
    </row>
    <row r="209" spans="2:7" x14ac:dyDescent="0.3">
      <c r="B209" s="11" t="s">
        <v>29</v>
      </c>
      <c r="C209" s="11" t="s">
        <v>154</v>
      </c>
      <c r="D209" s="30">
        <v>42</v>
      </c>
      <c r="E209" s="31">
        <v>468.15476190476193</v>
      </c>
      <c r="F209" s="29">
        <v>50</v>
      </c>
      <c r="G209" s="31">
        <v>463.8</v>
      </c>
    </row>
    <row r="210" spans="2:7" x14ac:dyDescent="0.3">
      <c r="B210" s="11" t="s">
        <v>29</v>
      </c>
      <c r="C210" s="11" t="s">
        <v>155</v>
      </c>
      <c r="D210" s="30">
        <v>14</v>
      </c>
      <c r="E210" s="31">
        <v>427.9121428571429</v>
      </c>
      <c r="F210" s="29">
        <v>26</v>
      </c>
      <c r="G210" s="31">
        <v>428.15576923076918</v>
      </c>
    </row>
    <row r="211" spans="2:7" x14ac:dyDescent="0.3">
      <c r="B211" s="11" t="s">
        <v>29</v>
      </c>
      <c r="C211" s="11" t="s">
        <v>156</v>
      </c>
      <c r="D211" s="30" t="s">
        <v>190</v>
      </c>
      <c r="E211" s="31" t="s">
        <v>190</v>
      </c>
      <c r="F211" s="25" t="s">
        <v>190</v>
      </c>
      <c r="G211" s="25" t="s">
        <v>190</v>
      </c>
    </row>
    <row r="212" spans="2:7" x14ac:dyDescent="0.3">
      <c r="B212" s="11" t="s">
        <v>29</v>
      </c>
      <c r="C212" s="11" t="s">
        <v>157</v>
      </c>
      <c r="D212" s="25">
        <v>32</v>
      </c>
      <c r="E212" s="31">
        <v>447.33812499999999</v>
      </c>
      <c r="F212" s="29">
        <v>43</v>
      </c>
      <c r="G212" s="31">
        <v>474.86255813953488</v>
      </c>
    </row>
    <row r="213" spans="2:7" x14ac:dyDescent="0.3">
      <c r="B213" s="11" t="s">
        <v>29</v>
      </c>
      <c r="C213" s="11" t="s">
        <v>158</v>
      </c>
      <c r="D213" s="30">
        <v>11</v>
      </c>
      <c r="E213" s="31">
        <v>732</v>
      </c>
      <c r="F213" s="29">
        <v>8</v>
      </c>
      <c r="G213" s="31">
        <v>431.25</v>
      </c>
    </row>
    <row r="214" spans="2:7" x14ac:dyDescent="0.3">
      <c r="B214" s="11" t="s">
        <v>29</v>
      </c>
      <c r="C214" s="11" t="s">
        <v>159</v>
      </c>
      <c r="D214" s="25">
        <v>17</v>
      </c>
      <c r="E214" s="31">
        <v>428.52941176470586</v>
      </c>
      <c r="F214" s="29">
        <v>16</v>
      </c>
      <c r="G214" s="31">
        <v>478.75</v>
      </c>
    </row>
    <row r="215" spans="2:7" x14ac:dyDescent="0.3">
      <c r="B215" s="11" t="s">
        <v>29</v>
      </c>
      <c r="C215" s="11" t="s">
        <v>160</v>
      </c>
      <c r="D215" s="25">
        <v>27</v>
      </c>
      <c r="E215" s="31">
        <v>517.40740740740739</v>
      </c>
      <c r="F215" s="29">
        <v>30</v>
      </c>
      <c r="G215" s="31">
        <v>485.66666666666669</v>
      </c>
    </row>
    <row r="216" spans="2:7" x14ac:dyDescent="0.3">
      <c r="B216" s="11" t="s">
        <v>29</v>
      </c>
      <c r="C216" s="11" t="s">
        <v>161</v>
      </c>
      <c r="D216" s="25">
        <v>9</v>
      </c>
      <c r="E216" s="31">
        <v>490</v>
      </c>
      <c r="F216" s="29">
        <v>17</v>
      </c>
      <c r="G216" s="31">
        <v>482.05882352941177</v>
      </c>
    </row>
    <row r="217" spans="2:7" x14ac:dyDescent="0.3">
      <c r="B217" s="11" t="s">
        <v>29</v>
      </c>
      <c r="C217" s="11" t="s">
        <v>162</v>
      </c>
      <c r="D217" s="25">
        <v>16</v>
      </c>
      <c r="E217" s="31">
        <v>485</v>
      </c>
      <c r="F217" s="29">
        <v>14</v>
      </c>
      <c r="G217" s="31">
        <v>482.85714285714283</v>
      </c>
    </row>
    <row r="218" spans="2:7" x14ac:dyDescent="0.3">
      <c r="B218" s="11" t="s">
        <v>29</v>
      </c>
      <c r="C218" s="11" t="s">
        <v>163</v>
      </c>
      <c r="D218" s="25">
        <v>11</v>
      </c>
      <c r="E218" s="31">
        <v>429.09090909090907</v>
      </c>
      <c r="F218" s="29">
        <v>24</v>
      </c>
      <c r="G218" s="31">
        <v>512.70833333333337</v>
      </c>
    </row>
    <row r="219" spans="2:7" x14ac:dyDescent="0.3">
      <c r="B219" s="11" t="s">
        <v>29</v>
      </c>
      <c r="C219" s="11" t="s">
        <v>164</v>
      </c>
      <c r="D219" s="25">
        <v>10</v>
      </c>
      <c r="E219" s="31">
        <v>750</v>
      </c>
      <c r="F219" s="29">
        <v>14</v>
      </c>
      <c r="G219" s="31">
        <v>825.71428571428567</v>
      </c>
    </row>
    <row r="220" spans="2:7" x14ac:dyDescent="0.3">
      <c r="B220" s="11" t="s">
        <v>29</v>
      </c>
      <c r="C220" s="11" t="s">
        <v>165</v>
      </c>
      <c r="D220" s="30" t="s">
        <v>190</v>
      </c>
      <c r="E220" s="31" t="s">
        <v>190</v>
      </c>
      <c r="F220" s="29" t="s">
        <v>190</v>
      </c>
      <c r="G220" s="31" t="s">
        <v>190</v>
      </c>
    </row>
    <row r="221" spans="2:7" x14ac:dyDescent="0.3">
      <c r="B221" s="11" t="s">
        <v>29</v>
      </c>
      <c r="C221" s="11" t="s">
        <v>166</v>
      </c>
      <c r="D221" s="25">
        <v>13</v>
      </c>
      <c r="E221" s="31">
        <v>853.07692307692309</v>
      </c>
      <c r="F221" s="29">
        <v>12</v>
      </c>
      <c r="G221" s="31">
        <v>970.83333333333337</v>
      </c>
    </row>
    <row r="222" spans="2:7" x14ac:dyDescent="0.3">
      <c r="B222" s="11" t="s">
        <v>29</v>
      </c>
      <c r="C222" s="11" t="s">
        <v>167</v>
      </c>
      <c r="D222" s="25">
        <v>8</v>
      </c>
      <c r="E222" s="31">
        <v>1100</v>
      </c>
      <c r="F222" s="29" t="s">
        <v>190</v>
      </c>
      <c r="G222" s="31" t="s">
        <v>190</v>
      </c>
    </row>
    <row r="224" spans="2:7" x14ac:dyDescent="0.3">
      <c r="B224" s="66"/>
    </row>
  </sheetData>
  <mergeCells count="8">
    <mergeCell ref="M39:N39"/>
    <mergeCell ref="C39:D39"/>
    <mergeCell ref="K39:L39"/>
    <mergeCell ref="B37:J37"/>
    <mergeCell ref="B49:C49"/>
    <mergeCell ref="E39:F39"/>
    <mergeCell ref="G39:H39"/>
    <mergeCell ref="I39:J39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="90" zoomScaleNormal="90" workbookViewId="0">
      <selection activeCell="C18" sqref="C18:E21"/>
    </sheetView>
  </sheetViews>
  <sheetFormatPr baseColWidth="10" defaultColWidth="9.109375" defaultRowHeight="14.4" x14ac:dyDescent="0.3"/>
  <cols>
    <col min="1" max="1" width="5" style="38" customWidth="1"/>
    <col min="2" max="2" width="20.33203125" style="38" customWidth="1"/>
    <col min="3" max="3" width="14.33203125" style="38" bestFit="1" customWidth="1"/>
    <col min="4" max="4" width="18" style="38" customWidth="1"/>
    <col min="5" max="5" width="16.77734375" style="38" bestFit="1" customWidth="1"/>
    <col min="6" max="6" width="11.109375" style="38" bestFit="1" customWidth="1"/>
    <col min="7" max="7" width="11.21875" style="38" bestFit="1" customWidth="1"/>
    <col min="8" max="8" width="14" style="38" bestFit="1" customWidth="1"/>
    <col min="9" max="9" width="11.109375" style="38" bestFit="1" customWidth="1"/>
    <col min="10" max="10" width="11.21875" style="38" bestFit="1" customWidth="1"/>
    <col min="11" max="11" width="14" style="38" bestFit="1" customWidth="1"/>
    <col min="12" max="12" width="11.109375" style="38" bestFit="1" customWidth="1"/>
    <col min="13" max="13" width="11.21875" style="38" bestFit="1" customWidth="1"/>
    <col min="14" max="14" width="14" style="38" bestFit="1" customWidth="1"/>
    <col min="15" max="15" width="11.109375" style="38" bestFit="1" customWidth="1"/>
    <col min="16" max="16" width="11.21875" style="38" bestFit="1" customWidth="1"/>
    <col min="17" max="17" width="14" style="38" bestFit="1" customWidth="1"/>
    <col min="18" max="18" width="10.88671875" style="38" bestFit="1" customWidth="1"/>
    <col min="19" max="19" width="11" style="38" bestFit="1" customWidth="1"/>
    <col min="20" max="20" width="14" style="38" bestFit="1" customWidth="1"/>
    <col min="21" max="22" width="7" style="38" customWidth="1"/>
    <col min="23" max="1026" width="10.6640625" style="38" customWidth="1"/>
    <col min="1027" max="16384" width="9.109375" style="38"/>
  </cols>
  <sheetData>
    <row r="1" spans="1:5" x14ac:dyDescent="0.3">
      <c r="A1" s="37" t="s">
        <v>228</v>
      </c>
    </row>
    <row r="3" spans="1:5" x14ac:dyDescent="0.3">
      <c r="A3" s="39" t="s">
        <v>32</v>
      </c>
    </row>
    <row r="5" spans="1:5" x14ac:dyDescent="0.3">
      <c r="B5" s="39" t="s">
        <v>207</v>
      </c>
    </row>
    <row r="7" spans="1:5" ht="28.8" x14ac:dyDescent="0.3">
      <c r="B7" s="33" t="s">
        <v>169</v>
      </c>
      <c r="C7" s="33" t="s">
        <v>34</v>
      </c>
      <c r="D7" s="33" t="s">
        <v>208</v>
      </c>
      <c r="E7" s="33" t="s">
        <v>13</v>
      </c>
    </row>
    <row r="8" spans="1:5" x14ac:dyDescent="0.3">
      <c r="B8" s="7" t="s">
        <v>170</v>
      </c>
      <c r="C8" s="8">
        <v>163</v>
      </c>
      <c r="D8" s="15">
        <v>1082</v>
      </c>
      <c r="E8" s="22">
        <v>308.59407578558228</v>
      </c>
    </row>
    <row r="9" spans="1:5" x14ac:dyDescent="0.3">
      <c r="B9" s="7" t="s">
        <v>185</v>
      </c>
      <c r="C9" s="8">
        <v>93</v>
      </c>
      <c r="D9" s="9">
        <v>6634</v>
      </c>
      <c r="E9" s="22">
        <v>368.10771781730483</v>
      </c>
    </row>
    <row r="10" spans="1:5" x14ac:dyDescent="0.3">
      <c r="B10" s="7" t="s">
        <v>184</v>
      </c>
      <c r="C10" s="8">
        <v>15</v>
      </c>
      <c r="D10" s="9">
        <v>4407</v>
      </c>
      <c r="E10" s="22">
        <v>410.95977308826878</v>
      </c>
    </row>
    <row r="11" spans="1:5" x14ac:dyDescent="0.3">
      <c r="B11" s="7" t="s">
        <v>171</v>
      </c>
      <c r="C11" s="8">
        <v>7</v>
      </c>
      <c r="D11" s="9">
        <v>18048</v>
      </c>
      <c r="E11" s="22">
        <v>498.89593694592247</v>
      </c>
    </row>
    <row r="15" spans="1:5" x14ac:dyDescent="0.3">
      <c r="B15" s="39" t="s">
        <v>205</v>
      </c>
    </row>
    <row r="17" spans="2:20" ht="28.8" x14ac:dyDescent="0.3">
      <c r="B17" s="33" t="s">
        <v>169</v>
      </c>
      <c r="C17" s="33" t="s">
        <v>34</v>
      </c>
      <c r="D17" s="33" t="s">
        <v>203</v>
      </c>
      <c r="E17" s="33" t="s">
        <v>13</v>
      </c>
    </row>
    <row r="18" spans="2:20" x14ac:dyDescent="0.3">
      <c r="B18" s="7" t="s">
        <v>170</v>
      </c>
      <c r="C18" s="83">
        <v>161</v>
      </c>
      <c r="D18" s="9">
        <v>1121</v>
      </c>
      <c r="E18" s="22">
        <v>307.80041926851021</v>
      </c>
      <c r="F18" s="81"/>
      <c r="G18" s="82"/>
      <c r="H18" s="81"/>
    </row>
    <row r="19" spans="2:20" x14ac:dyDescent="0.3">
      <c r="B19" s="7" t="s">
        <v>185</v>
      </c>
      <c r="C19" s="83">
        <v>92</v>
      </c>
      <c r="D19" s="9">
        <v>6946</v>
      </c>
      <c r="E19" s="22">
        <v>361.80549236970916</v>
      </c>
    </row>
    <row r="20" spans="2:20" x14ac:dyDescent="0.3">
      <c r="B20" s="7" t="s">
        <v>184</v>
      </c>
      <c r="C20" s="83">
        <v>15</v>
      </c>
      <c r="D20" s="9">
        <v>4601</v>
      </c>
      <c r="E20" s="22">
        <v>403.09612475548806</v>
      </c>
    </row>
    <row r="21" spans="2:20" x14ac:dyDescent="0.3">
      <c r="B21" s="7" t="s">
        <v>171</v>
      </c>
      <c r="C21" s="83">
        <v>7</v>
      </c>
      <c r="D21" s="9">
        <v>17792</v>
      </c>
      <c r="E21" s="22">
        <v>486.23459476169057</v>
      </c>
      <c r="G21" s="41"/>
      <c r="H21" s="41"/>
    </row>
    <row r="25" spans="2:20" x14ac:dyDescent="0.3">
      <c r="B25" s="39" t="s">
        <v>209</v>
      </c>
    </row>
    <row r="27" spans="2:20" x14ac:dyDescent="0.3">
      <c r="B27" s="98" t="s">
        <v>169</v>
      </c>
      <c r="C27" s="100" t="s">
        <v>210</v>
      </c>
      <c r="D27" s="101"/>
      <c r="E27" s="102"/>
      <c r="F27" s="100" t="s">
        <v>202</v>
      </c>
      <c r="G27" s="101"/>
      <c r="H27" s="102"/>
      <c r="I27" s="100" t="s">
        <v>186</v>
      </c>
      <c r="J27" s="101"/>
      <c r="K27" s="102"/>
      <c r="L27" s="100" t="s">
        <v>177</v>
      </c>
      <c r="M27" s="101"/>
      <c r="N27" s="102"/>
      <c r="O27" s="100" t="s">
        <v>178</v>
      </c>
      <c r="P27" s="101"/>
      <c r="Q27" s="102"/>
      <c r="R27" s="100" t="s">
        <v>179</v>
      </c>
      <c r="S27" s="101"/>
      <c r="T27" s="102"/>
    </row>
    <row r="28" spans="2:20" x14ac:dyDescent="0.3">
      <c r="B28" s="99"/>
      <c r="C28" s="35" t="s">
        <v>180</v>
      </c>
      <c r="D28" s="35" t="s">
        <v>181</v>
      </c>
      <c r="E28" s="35" t="s">
        <v>182</v>
      </c>
      <c r="F28" s="35" t="s">
        <v>180</v>
      </c>
      <c r="G28" s="35" t="s">
        <v>181</v>
      </c>
      <c r="H28" s="35" t="s">
        <v>182</v>
      </c>
      <c r="I28" s="35" t="s">
        <v>180</v>
      </c>
      <c r="J28" s="35" t="s">
        <v>181</v>
      </c>
      <c r="K28" s="35" t="s">
        <v>182</v>
      </c>
      <c r="L28" s="35" t="s">
        <v>180</v>
      </c>
      <c r="M28" s="35" t="s">
        <v>181</v>
      </c>
      <c r="N28" s="35" t="s">
        <v>182</v>
      </c>
      <c r="O28" s="35" t="s">
        <v>180</v>
      </c>
      <c r="P28" s="35" t="s">
        <v>181</v>
      </c>
      <c r="Q28" s="35" t="s">
        <v>182</v>
      </c>
      <c r="R28" s="35" t="s">
        <v>180</v>
      </c>
      <c r="S28" s="35" t="s">
        <v>181</v>
      </c>
      <c r="T28" s="35" t="s">
        <v>182</v>
      </c>
    </row>
    <row r="29" spans="2:20" x14ac:dyDescent="0.3">
      <c r="B29" s="7" t="s">
        <v>170</v>
      </c>
      <c r="C29" s="83">
        <v>157</v>
      </c>
      <c r="D29" s="9">
        <v>1093</v>
      </c>
      <c r="E29" s="22">
        <v>299.20609332113446</v>
      </c>
      <c r="F29" s="83">
        <v>156</v>
      </c>
      <c r="G29" s="84">
        <v>968</v>
      </c>
      <c r="H29" s="22">
        <v>293.22974173553729</v>
      </c>
      <c r="I29" s="83">
        <v>142</v>
      </c>
      <c r="J29" s="84">
        <v>841</v>
      </c>
      <c r="K29" s="22">
        <v>289.56922711058269</v>
      </c>
      <c r="L29" s="83">
        <v>129</v>
      </c>
      <c r="M29" s="84">
        <v>699</v>
      </c>
      <c r="N29" s="22">
        <v>274.59690987124463</v>
      </c>
      <c r="O29" s="83">
        <v>119</v>
      </c>
      <c r="P29" s="84">
        <v>623</v>
      </c>
      <c r="Q29" s="22">
        <v>270.81142857142856</v>
      </c>
      <c r="R29" s="83">
        <v>98</v>
      </c>
      <c r="S29" s="84">
        <v>359</v>
      </c>
      <c r="T29" s="22">
        <v>275.34529247910865</v>
      </c>
    </row>
    <row r="30" spans="2:20" x14ac:dyDescent="0.3">
      <c r="B30" s="7" t="s">
        <v>185</v>
      </c>
      <c r="C30" s="83">
        <v>94</v>
      </c>
      <c r="D30" s="9">
        <v>7286</v>
      </c>
      <c r="E30" s="22">
        <v>350.74618034586899</v>
      </c>
      <c r="F30" s="83">
        <v>93</v>
      </c>
      <c r="G30" s="84">
        <v>6948</v>
      </c>
      <c r="H30" s="22">
        <v>333.03628957973507</v>
      </c>
      <c r="I30" s="83">
        <v>98</v>
      </c>
      <c r="J30" s="84">
        <v>6161</v>
      </c>
      <c r="K30" s="22">
        <v>326.79386787859113</v>
      </c>
      <c r="L30" s="83">
        <v>98</v>
      </c>
      <c r="M30" s="84">
        <v>5369</v>
      </c>
      <c r="N30" s="22">
        <v>319.32124417954924</v>
      </c>
      <c r="O30" s="83">
        <v>98</v>
      </c>
      <c r="P30" s="84">
        <v>5027</v>
      </c>
      <c r="Q30" s="22">
        <v>313.31880644519595</v>
      </c>
      <c r="R30" s="83">
        <v>95</v>
      </c>
      <c r="S30" s="84">
        <v>3289</v>
      </c>
      <c r="T30" s="22">
        <v>314.04874733961691</v>
      </c>
    </row>
    <row r="31" spans="2:20" x14ac:dyDescent="0.3">
      <c r="B31" s="7" t="s">
        <v>184</v>
      </c>
      <c r="C31" s="83">
        <v>15</v>
      </c>
      <c r="D31" s="9">
        <v>4881</v>
      </c>
      <c r="E31" s="22">
        <v>390.31209178447057</v>
      </c>
      <c r="F31" s="83">
        <v>15</v>
      </c>
      <c r="G31" s="84">
        <v>5022</v>
      </c>
      <c r="H31" s="22">
        <v>372.74555356431711</v>
      </c>
      <c r="I31" s="83">
        <v>15</v>
      </c>
      <c r="J31" s="84">
        <v>4701</v>
      </c>
      <c r="K31" s="22">
        <v>357.836381620932</v>
      </c>
      <c r="L31" s="83">
        <v>15</v>
      </c>
      <c r="M31" s="84">
        <v>4257</v>
      </c>
      <c r="N31" s="22">
        <v>351.17805261921546</v>
      </c>
      <c r="O31" s="83">
        <v>15</v>
      </c>
      <c r="P31" s="84">
        <v>4086</v>
      </c>
      <c r="Q31" s="22">
        <v>346.34538179148308</v>
      </c>
      <c r="R31" s="83">
        <v>15</v>
      </c>
      <c r="S31" s="84">
        <v>2946</v>
      </c>
      <c r="T31" s="22">
        <v>344.34871690427696</v>
      </c>
    </row>
    <row r="32" spans="2:20" x14ac:dyDescent="0.3">
      <c r="B32" s="7" t="s">
        <v>171</v>
      </c>
      <c r="C32" s="83">
        <v>7</v>
      </c>
      <c r="D32" s="9">
        <v>19388</v>
      </c>
      <c r="E32" s="22">
        <v>463.82281308025597</v>
      </c>
      <c r="F32" s="83">
        <v>7</v>
      </c>
      <c r="G32" s="84">
        <v>18608</v>
      </c>
      <c r="H32" s="22">
        <v>442.58272087274366</v>
      </c>
      <c r="I32" s="83">
        <v>7</v>
      </c>
      <c r="J32" s="84">
        <v>17809</v>
      </c>
      <c r="K32" s="22">
        <v>417.16161922407474</v>
      </c>
      <c r="L32" s="83">
        <v>7</v>
      </c>
      <c r="M32" s="84">
        <v>16286</v>
      </c>
      <c r="N32" s="22">
        <v>400.22395001842096</v>
      </c>
      <c r="O32" s="83">
        <v>7</v>
      </c>
      <c r="P32" s="84">
        <v>15875</v>
      </c>
      <c r="Q32" s="22">
        <v>386.8373007874016</v>
      </c>
      <c r="R32" s="83">
        <v>7</v>
      </c>
      <c r="S32" s="84">
        <v>11862</v>
      </c>
      <c r="T32" s="22">
        <v>386.23239588602274</v>
      </c>
    </row>
    <row r="34" spans="2:2" x14ac:dyDescent="0.3">
      <c r="B34" s="38" t="s">
        <v>211</v>
      </c>
    </row>
  </sheetData>
  <mergeCells count="7">
    <mergeCell ref="B27:B28"/>
    <mergeCell ref="L27:N27"/>
    <mergeCell ref="R27:T27"/>
    <mergeCell ref="C27:E27"/>
    <mergeCell ref="O27:Q27"/>
    <mergeCell ref="F27:H27"/>
    <mergeCell ref="I27:K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P1807</cp:lastModifiedBy>
  <cp:revision>4</cp:revision>
  <cp:lastPrinted>2018-06-12T09:40:13Z</cp:lastPrinted>
  <dcterms:created xsi:type="dcterms:W3CDTF">2018-05-24T15:30:15Z</dcterms:created>
  <dcterms:modified xsi:type="dcterms:W3CDTF">2021-12-14T16:16:31Z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